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er\Mater-kar\"/>
    </mc:Choice>
  </mc:AlternateContent>
  <xr:revisionPtr revIDLastSave="0" documentId="13_ncr:1_{6B89C136-1638-4F5B-BCDB-893C76C150F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Pzxx" sheetId="1" r:id="rId1"/>
  </sheets>
  <definedNames>
    <definedName name="_xlnm.Print_Area" localSheetId="0">Pzxx!$A$3:$P$59</definedName>
    <definedName name="_xlnm.Print_Titles" localSheetId="0">Pzxx!$3:$3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9" i="1" l="1"/>
  <c r="X69" i="1"/>
  <c r="W69" i="1"/>
  <c r="U69" i="1"/>
  <c r="T69" i="1"/>
  <c r="R69" i="1"/>
  <c r="N69" i="1"/>
  <c r="M69" i="1"/>
  <c r="L69" i="1"/>
  <c r="K69" i="1"/>
  <c r="I69" i="1"/>
  <c r="H69" i="1"/>
  <c r="G69" i="1"/>
  <c r="F69" i="1"/>
  <c r="E69" i="1"/>
  <c r="D69" i="1"/>
  <c r="AA68" i="1"/>
  <c r="Z68" i="1"/>
  <c r="X68" i="1"/>
  <c r="W68" i="1"/>
  <c r="V68" i="1"/>
  <c r="U68" i="1"/>
  <c r="T68" i="1"/>
  <c r="R68" i="1"/>
  <c r="O68" i="1"/>
  <c r="N68" i="1"/>
  <c r="M68" i="1"/>
  <c r="L68" i="1"/>
  <c r="K68" i="1"/>
  <c r="J68" i="1"/>
  <c r="I68" i="1"/>
  <c r="H68" i="1"/>
  <c r="G68" i="1"/>
  <c r="F68" i="1"/>
  <c r="E68" i="1"/>
  <c r="D68" i="1"/>
  <c r="Z67" i="1"/>
  <c r="X67" i="1"/>
  <c r="W67" i="1"/>
  <c r="U67" i="1"/>
  <c r="T67" i="1"/>
  <c r="R67" i="1"/>
  <c r="N67" i="1"/>
  <c r="M67" i="1"/>
  <c r="L67" i="1"/>
  <c r="K67" i="1"/>
  <c r="I67" i="1"/>
  <c r="H67" i="1"/>
  <c r="G67" i="1"/>
  <c r="F67" i="1"/>
  <c r="E67" i="1"/>
  <c r="D67" i="1"/>
  <c r="C69" i="1"/>
  <c r="C68" i="1"/>
  <c r="C6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Erling Ringgaard</author>
  </authors>
  <commentList>
    <comment ref="L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N4" authorId="0" shapeId="0" xr:uid="{28068D35-3B94-46AD-991F-98E0E39DC878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T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U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W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L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N6" authorId="0" shapeId="0" xr:uid="{FAC41A23-FC79-4D1D-91E2-C0E6FDBFDF66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T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U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W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A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Measured at 1 kHz in 3 direction in free conditions</t>
        </r>
      </text>
    </comment>
    <comment ref="L1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N14" authorId="0" shapeId="0" xr:uid="{C7493269-6986-4F23-A3C0-374C05C77B8C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T1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U1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W1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L1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N17" authorId="0" shapeId="0" xr:uid="{275E6BF1-BFDD-4C3E-90BE-1712F1790316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T1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U1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Erling Ringgaard: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W1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L20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N20" authorId="0" shapeId="0" xr:uid="{DDEBDB66-988B-4F66-A0CA-8B71DAE47178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T2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U20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W20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L2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N23" authorId="0" shapeId="0" xr:uid="{DA65D960-E0B7-426F-979E-2B0CE06CA9BB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T23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U23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W23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L26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N26" authorId="0" shapeId="0" xr:uid="{807A7A01-B8E2-469D-A167-B5489A6B5A38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T26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U26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W26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A37" authorId="0" shapeId="0" xr:uid="{00000000-0006-0000-0000-00001E000000}">
      <text>
        <r>
          <rPr>
            <b/>
            <sz val="8"/>
            <color indexed="81"/>
            <rFont val="Tahoma"/>
            <family val="2"/>
          </rPr>
          <t>ER:</t>
        </r>
        <r>
          <rPr>
            <sz val="8"/>
            <color indexed="81"/>
            <rFont val="Tahoma"/>
            <family val="2"/>
          </rPr>
          <t xml:space="preserve">
ordinary Poisson's ratio</t>
        </r>
      </text>
    </comment>
    <comment ref="L42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N42" authorId="0" shapeId="0" xr:uid="{0827C2EA-09D0-4F72-BC6B-2CB82D0F8C49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T42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 xml:space="preserve">ER:
</t>
        </r>
        <r>
          <rPr>
            <sz val="9"/>
            <color indexed="81"/>
            <rFont val="Tahoma"/>
            <family val="2"/>
          </rPr>
          <t>Estimated</t>
        </r>
      </text>
    </comment>
    <comment ref="U42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 xml:space="preserve">ER:
</t>
        </r>
        <r>
          <rPr>
            <sz val="9"/>
            <color indexed="81"/>
            <rFont val="Tahoma"/>
            <family val="2"/>
          </rPr>
          <t>Estimated</t>
        </r>
      </text>
    </comment>
    <comment ref="W42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L48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N48" authorId="0" shapeId="0" xr:uid="{CB91F106-D6FA-4D35-A5EA-D957428C81F6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T48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 xml:space="preserve">ER:
</t>
        </r>
        <r>
          <rPr>
            <sz val="9"/>
            <color indexed="81"/>
            <rFont val="Tahoma"/>
            <family val="2"/>
          </rPr>
          <t>Estimated</t>
        </r>
      </text>
    </comment>
    <comment ref="U48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 xml:space="preserve">ER:
</t>
        </r>
        <r>
          <rPr>
            <sz val="9"/>
            <color indexed="81"/>
            <rFont val="Tahoma"/>
            <family val="2"/>
          </rPr>
          <t>Estimated</t>
        </r>
      </text>
    </comment>
    <comment ref="W48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L53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N53" authorId="0" shapeId="0" xr:uid="{F096E13A-5388-466F-94A8-4BF27B6F4DC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T53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 xml:space="preserve">ER:
</t>
        </r>
        <r>
          <rPr>
            <sz val="9"/>
            <color indexed="81"/>
            <rFont val="Tahoma"/>
            <family val="2"/>
          </rPr>
          <t>Estimated</t>
        </r>
      </text>
    </comment>
    <comment ref="U53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 xml:space="preserve">ER:
</t>
        </r>
        <r>
          <rPr>
            <sz val="9"/>
            <color indexed="81"/>
            <rFont val="Tahoma"/>
            <family val="2"/>
          </rPr>
          <t>Estimated</t>
        </r>
      </text>
    </comment>
    <comment ref="W53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L59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N59" authorId="0" shapeId="0" xr:uid="{87F93EF8-633E-482E-8D9D-0AC96F79D743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T59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 xml:space="preserve">ER:
</t>
        </r>
        <r>
          <rPr>
            <sz val="9"/>
            <color indexed="81"/>
            <rFont val="Tahoma"/>
            <family val="2"/>
          </rPr>
          <t>Estimated</t>
        </r>
      </text>
    </comment>
    <comment ref="U59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 xml:space="preserve">ER:
</t>
        </r>
        <r>
          <rPr>
            <sz val="9"/>
            <color indexed="81"/>
            <rFont val="Tahoma"/>
            <family val="2"/>
          </rPr>
          <t>Estimated</t>
        </r>
      </text>
    </comment>
    <comment ref="W59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F60" authorId="0" shapeId="0" xr:uid="{8B0C540A-442F-4C58-A946-235187B20B15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Measured at </t>
        </r>
        <r>
          <rPr>
            <i/>
            <sz val="9"/>
            <color indexed="81"/>
            <rFont val="Tahoma"/>
            <family val="2"/>
          </rPr>
          <t>E</t>
        </r>
        <r>
          <rPr>
            <vertAlign val="subscript"/>
            <sz val="9"/>
            <color indexed="81"/>
            <rFont val="Tahoma"/>
            <family val="2"/>
          </rPr>
          <t>peak</t>
        </r>
        <r>
          <rPr>
            <sz val="9"/>
            <color indexed="81"/>
            <rFont val="Tahoma"/>
            <family val="2"/>
          </rPr>
          <t xml:space="preserve"> = 5 MV/m</t>
        </r>
      </text>
    </comment>
    <comment ref="A62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Electrical DC conductivity</t>
        </r>
      </text>
    </comment>
    <comment ref="A63" authorId="0" shapeId="0" xr:uid="{6C53325B-3DC4-4790-9098-331F3CEF55D6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Young's modulus at "shorted" conditions, perpendicular to poling direction</t>
        </r>
      </text>
    </comment>
    <comment ref="A64" authorId="0" shapeId="0" xr:uid="{C34CD3A0-1D4F-4B2F-905A-116548B3185F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Young's modulus at "shorted" conditions, parallel to poling direction</t>
        </r>
      </text>
    </comment>
    <comment ref="A65" authorId="0" shapeId="0" xr:uid="{A0BCAA90-9F7C-43CC-9AF3-59F9DE0AB5E9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Young's modulus at "open" conditions, perpendicular to poling direction</t>
        </r>
      </text>
    </comment>
    <comment ref="A66" authorId="0" shapeId="0" xr:uid="{631FF775-7D6A-4AAC-8858-490579F65E48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Young's modulus at "open" conditions, parallel to poling direction</t>
        </r>
      </text>
    </comment>
    <comment ref="A67" authorId="0" shapeId="0" xr:uid="{691FF235-339F-4606-BDEC-2D6BE3BB33E8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Shear modulus at "shorted" conditions, around an axis perpendicular to poling direction</t>
        </r>
      </text>
    </comment>
    <comment ref="A68" authorId="0" shapeId="0" xr:uid="{4BF304DA-1DBC-4112-B747-9BC002D21F17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Shear modulus around  poling direction</t>
        </r>
      </text>
    </comment>
    <comment ref="A69" authorId="0" shapeId="0" xr:uid="{11A3517F-AB61-4FB9-B781-D1D16ACF23BB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Shear modulus at "open" conditions, around an axis perpendicular to poling direction</t>
        </r>
      </text>
    </comment>
    <comment ref="A70" authorId="0" shapeId="0" xr:uid="{6C61AFCF-1C77-4BD9-8723-FDED7DE5F66C}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Specific acoustic impedance for thickness resonance</t>
        </r>
      </text>
    </comment>
    <comment ref="B70" authorId="0" shapeId="0" xr:uid="{60FDE856-EAE9-48C0-9E06-4609AB534DD2}">
      <text>
        <r>
          <rPr>
            <b/>
            <sz val="9"/>
            <color indexed="81"/>
            <rFont val="Tahoma"/>
            <family val="2"/>
          </rPr>
          <t>Erling Ringgaard:</t>
        </r>
        <r>
          <rPr>
            <sz val="9"/>
            <color indexed="81"/>
            <rFont val="Tahoma"/>
            <family val="2"/>
          </rPr>
          <t xml:space="preserve">
~ MRayl in MKS</t>
        </r>
      </text>
    </comment>
  </commentList>
</comments>
</file>

<file path=xl/sharedStrings.xml><?xml version="1.0" encoding="utf-8"?>
<sst xmlns="http://schemas.openxmlformats.org/spreadsheetml/2006/main" count="310" uniqueCount="111">
  <si>
    <t>Symbol</t>
  </si>
  <si>
    <t>Unit</t>
  </si>
  <si>
    <t>Pz21</t>
  </si>
  <si>
    <t>Pz23</t>
  </si>
  <si>
    <t>Pz24</t>
  </si>
  <si>
    <t>Pz26</t>
  </si>
  <si>
    <t xml:space="preserve">Pz27 </t>
  </si>
  <si>
    <t>Pz28</t>
  </si>
  <si>
    <t>Pz29</t>
  </si>
  <si>
    <t>Pz34</t>
  </si>
  <si>
    <t>Pz46</t>
  </si>
  <si>
    <t>Pz52</t>
  </si>
  <si>
    <t>Pz54</t>
  </si>
  <si>
    <t>Pz59</t>
  </si>
  <si>
    <r>
      <t>T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&gt;</t>
    </r>
  </si>
  <si>
    <t>ºC</t>
  </si>
  <si>
    <r>
      <t>k</t>
    </r>
    <r>
      <rPr>
        <vertAlign val="subscript"/>
        <sz val="10"/>
        <rFont val="Arial"/>
        <family val="2"/>
      </rPr>
      <t>p</t>
    </r>
  </si>
  <si>
    <r>
      <t>k</t>
    </r>
    <r>
      <rPr>
        <vertAlign val="subscript"/>
        <sz val="10"/>
        <rFont val="Arial"/>
        <family val="2"/>
      </rPr>
      <t>t</t>
    </r>
  </si>
  <si>
    <r>
      <t>k</t>
    </r>
    <r>
      <rPr>
        <vertAlign val="subscript"/>
        <sz val="10"/>
        <rFont val="Arial"/>
        <family val="2"/>
      </rPr>
      <t>31</t>
    </r>
  </si>
  <si>
    <r>
      <t>k</t>
    </r>
    <r>
      <rPr>
        <vertAlign val="subscript"/>
        <sz val="10"/>
        <rFont val="Arial"/>
        <family val="2"/>
      </rPr>
      <t>33</t>
    </r>
  </si>
  <si>
    <r>
      <t>k</t>
    </r>
    <r>
      <rPr>
        <vertAlign val="subscript"/>
        <sz val="10"/>
        <rFont val="Arial"/>
        <family val="2"/>
      </rPr>
      <t>15</t>
    </r>
  </si>
  <si>
    <r>
      <t>d</t>
    </r>
    <r>
      <rPr>
        <vertAlign val="subscript"/>
        <sz val="10"/>
        <rFont val="Arial"/>
        <family val="2"/>
      </rPr>
      <t>31</t>
    </r>
  </si>
  <si>
    <t>C/N</t>
  </si>
  <si>
    <r>
      <t>d</t>
    </r>
    <r>
      <rPr>
        <vertAlign val="subscript"/>
        <sz val="10"/>
        <rFont val="Arial"/>
        <family val="2"/>
      </rPr>
      <t>33</t>
    </r>
  </si>
  <si>
    <r>
      <t>d</t>
    </r>
    <r>
      <rPr>
        <vertAlign val="subscript"/>
        <sz val="10"/>
        <rFont val="Arial"/>
        <family val="2"/>
      </rPr>
      <t>15</t>
    </r>
  </si>
  <si>
    <r>
      <t>g</t>
    </r>
    <r>
      <rPr>
        <vertAlign val="subscript"/>
        <sz val="10"/>
        <rFont val="Arial"/>
        <family val="2"/>
      </rPr>
      <t>31</t>
    </r>
  </si>
  <si>
    <t>V m/N</t>
  </si>
  <si>
    <r>
      <t>g</t>
    </r>
    <r>
      <rPr>
        <vertAlign val="subscript"/>
        <sz val="10"/>
        <rFont val="Arial"/>
        <family val="2"/>
      </rPr>
      <t>33</t>
    </r>
  </si>
  <si>
    <r>
      <t>g</t>
    </r>
    <r>
      <rPr>
        <vertAlign val="subscript"/>
        <sz val="10"/>
        <rFont val="Arial"/>
        <family val="2"/>
      </rPr>
      <t>15</t>
    </r>
  </si>
  <si>
    <r>
      <t>e</t>
    </r>
    <r>
      <rPr>
        <vertAlign val="subscript"/>
        <sz val="10"/>
        <rFont val="Arial"/>
        <family val="2"/>
      </rPr>
      <t>31</t>
    </r>
  </si>
  <si>
    <r>
      <t>C/m</t>
    </r>
    <r>
      <rPr>
        <vertAlign val="superscript"/>
        <sz val="10"/>
        <rFont val="Arial"/>
        <family val="2"/>
      </rPr>
      <t>2</t>
    </r>
  </si>
  <si>
    <r>
      <t>e</t>
    </r>
    <r>
      <rPr>
        <vertAlign val="subscript"/>
        <sz val="10"/>
        <rFont val="Arial"/>
        <family val="2"/>
      </rPr>
      <t>33</t>
    </r>
  </si>
  <si>
    <r>
      <t>e</t>
    </r>
    <r>
      <rPr>
        <vertAlign val="subscript"/>
        <sz val="10"/>
        <rFont val="Arial"/>
        <family val="2"/>
      </rPr>
      <t>15</t>
    </r>
  </si>
  <si>
    <r>
      <t>h</t>
    </r>
    <r>
      <rPr>
        <vertAlign val="subscript"/>
        <sz val="10"/>
        <rFont val="Arial"/>
        <family val="2"/>
      </rPr>
      <t>31</t>
    </r>
  </si>
  <si>
    <t>V/m</t>
  </si>
  <si>
    <r>
      <t>h</t>
    </r>
    <r>
      <rPr>
        <vertAlign val="subscript"/>
        <sz val="10"/>
        <rFont val="Arial"/>
        <family val="2"/>
      </rPr>
      <t>33</t>
    </r>
  </si>
  <si>
    <r>
      <t>h</t>
    </r>
    <r>
      <rPr>
        <vertAlign val="subscript"/>
        <sz val="10"/>
        <rFont val="Arial"/>
        <family val="2"/>
      </rPr>
      <t>15</t>
    </r>
  </si>
  <si>
    <r>
      <t>N</t>
    </r>
    <r>
      <rPr>
        <vertAlign val="subscript"/>
        <sz val="10"/>
        <rFont val="Arial"/>
        <family val="2"/>
      </rPr>
      <t>p</t>
    </r>
  </si>
  <si>
    <t>m/s</t>
  </si>
  <si>
    <r>
      <t>N</t>
    </r>
    <r>
      <rPr>
        <vertAlign val="subscript"/>
        <sz val="10"/>
        <rFont val="Arial"/>
        <family val="2"/>
      </rPr>
      <t>t</t>
    </r>
  </si>
  <si>
    <r>
      <t>N</t>
    </r>
    <r>
      <rPr>
        <vertAlign val="subscript"/>
        <sz val="10"/>
        <rFont val="Arial"/>
        <family val="2"/>
      </rPr>
      <t>31</t>
    </r>
  </si>
  <si>
    <r>
      <t>N</t>
    </r>
    <r>
      <rPr>
        <vertAlign val="subscript"/>
        <sz val="10"/>
        <rFont val="Arial"/>
        <family val="2"/>
      </rPr>
      <t>33</t>
    </r>
  </si>
  <si>
    <r>
      <t>N</t>
    </r>
    <r>
      <rPr>
        <vertAlign val="subscript"/>
        <sz val="10"/>
        <rFont val="Arial"/>
        <family val="2"/>
      </rPr>
      <t>15</t>
    </r>
  </si>
  <si>
    <r>
      <t>Q</t>
    </r>
    <r>
      <rPr>
        <vertAlign val="subscript"/>
        <sz val="10"/>
        <rFont val="Arial"/>
        <family val="2"/>
      </rPr>
      <t>m,p</t>
    </r>
    <r>
      <rPr>
        <i/>
        <vertAlign val="superscript"/>
        <sz val="10"/>
        <rFont val="Arial"/>
        <family val="2"/>
      </rPr>
      <t>E</t>
    </r>
  </si>
  <si>
    <r>
      <t>Q</t>
    </r>
    <r>
      <rPr>
        <vertAlign val="subscript"/>
        <sz val="10"/>
        <rFont val="Arial"/>
        <family val="2"/>
      </rPr>
      <t>m,t</t>
    </r>
    <r>
      <rPr>
        <i/>
        <vertAlign val="superscript"/>
        <sz val="10"/>
        <rFont val="Arial"/>
        <family val="2"/>
      </rPr>
      <t>E</t>
    </r>
  </si>
  <si>
    <t>r</t>
  </si>
  <si>
    <r>
      <t>kg/m</t>
    </r>
    <r>
      <rPr>
        <vertAlign val="superscript"/>
        <sz val="10"/>
        <rFont val="Arial"/>
        <family val="2"/>
      </rPr>
      <t>3</t>
    </r>
  </si>
  <si>
    <r>
      <t>n</t>
    </r>
    <r>
      <rPr>
        <vertAlign val="subscript"/>
        <sz val="11"/>
        <rFont val="Arial"/>
        <family val="2"/>
      </rPr>
      <t>12</t>
    </r>
    <r>
      <rPr>
        <i/>
        <vertAlign val="superscript"/>
        <sz val="11"/>
        <rFont val="Arial"/>
        <family val="2"/>
      </rPr>
      <t>E</t>
    </r>
  </si>
  <si>
    <r>
      <t>s</t>
    </r>
    <r>
      <rPr>
        <vertAlign val="subscript"/>
        <sz val="10"/>
        <rFont val="Arial"/>
        <family val="2"/>
      </rPr>
      <t>11</t>
    </r>
    <r>
      <rPr>
        <i/>
        <vertAlign val="superscript"/>
        <sz val="10"/>
        <rFont val="Arial"/>
        <family val="2"/>
      </rPr>
      <t>E</t>
    </r>
  </si>
  <si>
    <r>
      <t>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/N</t>
    </r>
  </si>
  <si>
    <r>
      <t>s</t>
    </r>
    <r>
      <rPr>
        <vertAlign val="subscript"/>
        <sz val="10"/>
        <rFont val="Arial"/>
        <family val="2"/>
      </rPr>
      <t>12</t>
    </r>
    <r>
      <rPr>
        <i/>
        <vertAlign val="superscript"/>
        <sz val="10"/>
        <rFont val="Arial"/>
        <family val="2"/>
      </rPr>
      <t>E</t>
    </r>
  </si>
  <si>
    <r>
      <t>s</t>
    </r>
    <r>
      <rPr>
        <vertAlign val="subscript"/>
        <sz val="10"/>
        <rFont val="Arial"/>
        <family val="2"/>
      </rPr>
      <t>13</t>
    </r>
    <r>
      <rPr>
        <i/>
        <vertAlign val="superscript"/>
        <sz val="10"/>
        <rFont val="Arial"/>
        <family val="2"/>
      </rPr>
      <t>E</t>
    </r>
  </si>
  <si>
    <r>
      <t>s</t>
    </r>
    <r>
      <rPr>
        <vertAlign val="subscript"/>
        <sz val="10"/>
        <rFont val="Arial"/>
        <family val="2"/>
      </rPr>
      <t>33</t>
    </r>
    <r>
      <rPr>
        <i/>
        <vertAlign val="superscript"/>
        <sz val="10"/>
        <rFont val="Arial"/>
        <family val="2"/>
      </rPr>
      <t>E</t>
    </r>
  </si>
  <si>
    <r>
      <t>s</t>
    </r>
    <r>
      <rPr>
        <vertAlign val="subscript"/>
        <sz val="10"/>
        <rFont val="Arial"/>
        <family val="2"/>
      </rPr>
      <t>44</t>
    </r>
    <r>
      <rPr>
        <i/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= </t>
    </r>
    <r>
      <rPr>
        <i/>
        <sz val="10"/>
        <rFont val="Arial"/>
        <family val="2"/>
      </rPr>
      <t>s</t>
    </r>
    <r>
      <rPr>
        <vertAlign val="subscript"/>
        <sz val="10"/>
        <rFont val="Arial"/>
        <family val="2"/>
      </rPr>
      <t>55</t>
    </r>
    <r>
      <rPr>
        <i/>
        <vertAlign val="superscript"/>
        <sz val="10"/>
        <rFont val="Arial"/>
        <family val="2"/>
      </rPr>
      <t>E</t>
    </r>
  </si>
  <si>
    <r>
      <t>s</t>
    </r>
    <r>
      <rPr>
        <vertAlign val="subscript"/>
        <sz val="10"/>
        <rFont val="Arial"/>
        <family val="2"/>
      </rPr>
      <t>66</t>
    </r>
  </si>
  <si>
    <r>
      <t>s</t>
    </r>
    <r>
      <rPr>
        <vertAlign val="subscript"/>
        <sz val="10"/>
        <rFont val="Arial"/>
        <family val="2"/>
      </rPr>
      <t>11</t>
    </r>
    <r>
      <rPr>
        <i/>
        <vertAlign val="superscript"/>
        <sz val="10"/>
        <rFont val="Arial"/>
        <family val="2"/>
      </rPr>
      <t>D</t>
    </r>
  </si>
  <si>
    <r>
      <t>s</t>
    </r>
    <r>
      <rPr>
        <vertAlign val="subscript"/>
        <sz val="10"/>
        <rFont val="Arial"/>
        <family val="2"/>
      </rPr>
      <t>12</t>
    </r>
    <r>
      <rPr>
        <i/>
        <vertAlign val="superscript"/>
        <sz val="10"/>
        <rFont val="Arial"/>
        <family val="2"/>
      </rPr>
      <t>D</t>
    </r>
  </si>
  <si>
    <r>
      <t>s</t>
    </r>
    <r>
      <rPr>
        <vertAlign val="subscript"/>
        <sz val="10"/>
        <rFont val="Arial"/>
        <family val="2"/>
      </rPr>
      <t>13</t>
    </r>
    <r>
      <rPr>
        <i/>
        <vertAlign val="superscript"/>
        <sz val="10"/>
        <rFont val="Arial"/>
        <family val="2"/>
      </rPr>
      <t>D</t>
    </r>
  </si>
  <si>
    <r>
      <t>s</t>
    </r>
    <r>
      <rPr>
        <vertAlign val="subscript"/>
        <sz val="10"/>
        <rFont val="Arial"/>
        <family val="2"/>
      </rPr>
      <t>33</t>
    </r>
    <r>
      <rPr>
        <i/>
        <vertAlign val="superscript"/>
        <sz val="10"/>
        <rFont val="Arial"/>
        <family val="2"/>
      </rPr>
      <t>D</t>
    </r>
  </si>
  <si>
    <r>
      <t>s</t>
    </r>
    <r>
      <rPr>
        <vertAlign val="subscript"/>
        <sz val="10"/>
        <rFont val="Arial"/>
        <family val="2"/>
      </rPr>
      <t>44</t>
    </r>
    <r>
      <rPr>
        <i/>
        <vertAlign val="superscript"/>
        <sz val="10"/>
        <rFont val="Arial"/>
        <family val="2"/>
      </rPr>
      <t>D</t>
    </r>
    <r>
      <rPr>
        <sz val="10"/>
        <rFont val="Arial"/>
        <family val="2"/>
      </rPr>
      <t xml:space="preserve"> = </t>
    </r>
    <r>
      <rPr>
        <i/>
        <sz val="10"/>
        <rFont val="Arial"/>
        <family val="2"/>
      </rPr>
      <t>s</t>
    </r>
    <r>
      <rPr>
        <vertAlign val="subscript"/>
        <sz val="10"/>
        <rFont val="Arial"/>
        <family val="2"/>
      </rPr>
      <t>55</t>
    </r>
    <r>
      <rPr>
        <i/>
        <vertAlign val="superscript"/>
        <sz val="10"/>
        <rFont val="Arial"/>
        <family val="2"/>
      </rPr>
      <t>D</t>
    </r>
  </si>
  <si>
    <r>
      <t>c</t>
    </r>
    <r>
      <rPr>
        <vertAlign val="subscript"/>
        <sz val="10"/>
        <rFont val="Arial"/>
        <family val="2"/>
      </rPr>
      <t>11</t>
    </r>
    <r>
      <rPr>
        <i/>
        <vertAlign val="superscript"/>
        <sz val="10"/>
        <rFont val="Arial"/>
        <family val="2"/>
      </rPr>
      <t>E</t>
    </r>
  </si>
  <si>
    <r>
      <t>N/m</t>
    </r>
    <r>
      <rPr>
        <vertAlign val="superscript"/>
        <sz val="10"/>
        <rFont val="Arial"/>
        <family val="2"/>
      </rPr>
      <t>2</t>
    </r>
  </si>
  <si>
    <r>
      <t>c</t>
    </r>
    <r>
      <rPr>
        <vertAlign val="subscript"/>
        <sz val="10"/>
        <rFont val="Arial"/>
        <family val="2"/>
      </rPr>
      <t>12</t>
    </r>
    <r>
      <rPr>
        <i/>
        <vertAlign val="superscript"/>
        <sz val="10"/>
        <rFont val="Arial"/>
        <family val="2"/>
      </rPr>
      <t>E</t>
    </r>
  </si>
  <si>
    <r>
      <t>c</t>
    </r>
    <r>
      <rPr>
        <vertAlign val="subscript"/>
        <sz val="10"/>
        <rFont val="Arial"/>
        <family val="2"/>
      </rPr>
      <t>13</t>
    </r>
    <r>
      <rPr>
        <i/>
        <vertAlign val="superscript"/>
        <sz val="10"/>
        <rFont val="Arial"/>
        <family val="2"/>
      </rPr>
      <t>E</t>
    </r>
  </si>
  <si>
    <r>
      <t>c</t>
    </r>
    <r>
      <rPr>
        <vertAlign val="subscript"/>
        <sz val="10"/>
        <rFont val="Arial"/>
        <family val="2"/>
      </rPr>
      <t>33</t>
    </r>
    <r>
      <rPr>
        <i/>
        <vertAlign val="superscript"/>
        <sz val="10"/>
        <rFont val="Arial"/>
        <family val="2"/>
      </rPr>
      <t>E</t>
    </r>
  </si>
  <si>
    <r>
      <t>c</t>
    </r>
    <r>
      <rPr>
        <vertAlign val="subscript"/>
        <sz val="10"/>
        <rFont val="Arial"/>
        <family val="2"/>
      </rPr>
      <t>44</t>
    </r>
    <r>
      <rPr>
        <i/>
        <vertAlign val="superscript"/>
        <sz val="10"/>
        <rFont val="Arial"/>
        <family val="2"/>
      </rPr>
      <t xml:space="preserve">E </t>
    </r>
    <r>
      <rPr>
        <sz val="10"/>
        <rFont val="Arial"/>
        <family val="2"/>
      </rPr>
      <t xml:space="preserve">= </t>
    </r>
    <r>
      <rPr>
        <i/>
        <sz val="10"/>
        <rFont val="Arial"/>
        <family val="2"/>
      </rPr>
      <t>c</t>
    </r>
    <r>
      <rPr>
        <vertAlign val="subscript"/>
        <sz val="10"/>
        <rFont val="Arial"/>
        <family val="2"/>
      </rPr>
      <t>55</t>
    </r>
    <r>
      <rPr>
        <i/>
        <vertAlign val="superscript"/>
        <sz val="10"/>
        <rFont val="Arial"/>
        <family val="2"/>
      </rPr>
      <t>E</t>
    </r>
  </si>
  <si>
    <r>
      <t>c</t>
    </r>
    <r>
      <rPr>
        <vertAlign val="subscript"/>
        <sz val="10"/>
        <rFont val="Arial"/>
        <family val="2"/>
      </rPr>
      <t>66</t>
    </r>
  </si>
  <si>
    <r>
      <t>c</t>
    </r>
    <r>
      <rPr>
        <vertAlign val="subscript"/>
        <sz val="10"/>
        <rFont val="Arial"/>
        <family val="2"/>
      </rPr>
      <t>11</t>
    </r>
    <r>
      <rPr>
        <i/>
        <vertAlign val="superscript"/>
        <sz val="10"/>
        <rFont val="Arial"/>
        <family val="2"/>
      </rPr>
      <t>D</t>
    </r>
  </si>
  <si>
    <r>
      <t>c</t>
    </r>
    <r>
      <rPr>
        <vertAlign val="subscript"/>
        <sz val="10"/>
        <rFont val="Arial"/>
        <family val="2"/>
      </rPr>
      <t>12</t>
    </r>
    <r>
      <rPr>
        <i/>
        <vertAlign val="superscript"/>
        <sz val="10"/>
        <rFont val="Arial"/>
        <family val="2"/>
      </rPr>
      <t>D</t>
    </r>
  </si>
  <si>
    <r>
      <t>c</t>
    </r>
    <r>
      <rPr>
        <vertAlign val="subscript"/>
        <sz val="10"/>
        <rFont val="Arial"/>
        <family val="2"/>
      </rPr>
      <t>13</t>
    </r>
    <r>
      <rPr>
        <i/>
        <vertAlign val="superscript"/>
        <sz val="10"/>
        <rFont val="Arial"/>
        <family val="2"/>
      </rPr>
      <t>D</t>
    </r>
  </si>
  <si>
    <r>
      <t>c</t>
    </r>
    <r>
      <rPr>
        <vertAlign val="subscript"/>
        <sz val="10"/>
        <rFont val="Arial"/>
        <family val="2"/>
      </rPr>
      <t>33</t>
    </r>
    <r>
      <rPr>
        <i/>
        <vertAlign val="superscript"/>
        <sz val="10"/>
        <rFont val="Arial"/>
        <family val="2"/>
      </rPr>
      <t>D</t>
    </r>
  </si>
  <si>
    <r>
      <t>c</t>
    </r>
    <r>
      <rPr>
        <vertAlign val="subscript"/>
        <sz val="10"/>
        <rFont val="Arial"/>
        <family val="2"/>
      </rPr>
      <t>44</t>
    </r>
    <r>
      <rPr>
        <i/>
        <vertAlign val="superscript"/>
        <sz val="10"/>
        <rFont val="Arial"/>
        <family val="2"/>
      </rPr>
      <t xml:space="preserve">D </t>
    </r>
    <r>
      <rPr>
        <sz val="10"/>
        <rFont val="Arial"/>
        <family val="2"/>
      </rPr>
      <t xml:space="preserve">= </t>
    </r>
    <r>
      <rPr>
        <i/>
        <sz val="10"/>
        <rFont val="Arial"/>
        <family val="2"/>
      </rPr>
      <t>c</t>
    </r>
    <r>
      <rPr>
        <vertAlign val="subscript"/>
        <sz val="10"/>
        <rFont val="Arial"/>
        <family val="2"/>
      </rPr>
      <t>55</t>
    </r>
    <r>
      <rPr>
        <i/>
        <vertAlign val="superscript"/>
        <sz val="10"/>
        <rFont val="Arial"/>
        <family val="2"/>
      </rPr>
      <t>D</t>
    </r>
  </si>
  <si>
    <t>Rev.</t>
  </si>
  <si>
    <t/>
  </si>
  <si>
    <t>Ferroperm™ materials data measured on typical components</t>
  </si>
  <si>
    <t>Pz89</t>
  </si>
  <si>
    <t>Pz94</t>
  </si>
  <si>
    <t>Pz31</t>
  </si>
  <si>
    <t>Pz36HD</t>
  </si>
  <si>
    <t>Pz37HD</t>
  </si>
  <si>
    <t>Pz36LD</t>
  </si>
  <si>
    <t>Pz37LD</t>
  </si>
  <si>
    <r>
      <t>e</t>
    </r>
    <r>
      <rPr>
        <vertAlign val="subscript"/>
        <sz val="10"/>
        <rFont val="Arial"/>
        <family val="2"/>
      </rPr>
      <t>11,r</t>
    </r>
    <r>
      <rPr>
        <i/>
        <vertAlign val="superscript"/>
        <sz val="10"/>
        <rFont val="Symbol"/>
        <family val="1"/>
        <charset val="2"/>
      </rPr>
      <t>s</t>
    </r>
  </si>
  <si>
    <r>
      <t>e</t>
    </r>
    <r>
      <rPr>
        <vertAlign val="subscript"/>
        <sz val="10"/>
        <rFont val="Arial"/>
        <family val="2"/>
      </rPr>
      <t>33,r</t>
    </r>
    <r>
      <rPr>
        <i/>
        <vertAlign val="superscript"/>
        <sz val="10"/>
        <rFont val="Symbol"/>
        <family val="1"/>
        <charset val="2"/>
      </rPr>
      <t>s</t>
    </r>
  </si>
  <si>
    <r>
      <t>e</t>
    </r>
    <r>
      <rPr>
        <vertAlign val="subscript"/>
        <sz val="10"/>
        <rFont val="Arial"/>
        <family val="2"/>
      </rPr>
      <t>11,r</t>
    </r>
    <r>
      <rPr>
        <i/>
        <vertAlign val="superscript"/>
        <sz val="10"/>
        <rFont val="Arial"/>
        <family val="2"/>
      </rPr>
      <t>S</t>
    </r>
  </si>
  <si>
    <r>
      <t>e</t>
    </r>
    <r>
      <rPr>
        <vertAlign val="subscript"/>
        <sz val="10"/>
        <rFont val="Arial"/>
        <family val="2"/>
      </rPr>
      <t>33,r</t>
    </r>
    <r>
      <rPr>
        <i/>
        <vertAlign val="superscript"/>
        <sz val="10"/>
        <rFont val="Arial"/>
        <family val="2"/>
      </rPr>
      <t>S</t>
    </r>
  </si>
  <si>
    <r>
      <rPr>
        <sz val="11"/>
        <rFont val="Calibri"/>
        <family val="2"/>
      </rPr>
      <t>Ω</t>
    </r>
    <r>
      <rPr>
        <sz val="11"/>
        <rFont val="Arial"/>
        <family val="2"/>
      </rPr>
      <t xml:space="preserve"> m</t>
    </r>
  </si>
  <si>
    <r>
      <t>ρ</t>
    </r>
    <r>
      <rPr>
        <vertAlign val="subscript"/>
        <sz val="10"/>
        <rFont val="Arial"/>
        <family val="2"/>
      </rPr>
      <t>el</t>
    </r>
    <r>
      <rPr>
        <sz val="10"/>
        <rFont val="Arial"/>
        <family val="2"/>
      </rPr>
      <t xml:space="preserve"> &gt;</t>
    </r>
  </si>
  <si>
    <r>
      <t>E</t>
    </r>
    <r>
      <rPr>
        <vertAlign val="subscript"/>
        <sz val="10"/>
        <rFont val="Arial"/>
        <family val="2"/>
      </rPr>
      <t>c</t>
    </r>
  </si>
  <si>
    <r>
      <t>P</t>
    </r>
    <r>
      <rPr>
        <vertAlign val="subscript"/>
        <sz val="10"/>
        <rFont val="Arial"/>
        <family val="2"/>
      </rPr>
      <t>r</t>
    </r>
  </si>
  <si>
    <r>
      <t xml:space="preserve">tan </t>
    </r>
    <r>
      <rPr>
        <i/>
        <sz val="10"/>
        <rFont val="Arial"/>
        <family val="2"/>
      </rPr>
      <t>δ</t>
    </r>
    <r>
      <rPr>
        <vertAlign val="subscript"/>
        <sz val="10"/>
        <rFont val="Arial"/>
        <family val="2"/>
      </rPr>
      <t>33</t>
    </r>
    <r>
      <rPr>
        <i/>
        <vertAlign val="superscript"/>
        <sz val="10"/>
        <rFont val="Arial"/>
        <family val="2"/>
      </rPr>
      <t>σ</t>
    </r>
  </si>
  <si>
    <r>
      <t>Y</t>
    </r>
    <r>
      <rPr>
        <vertAlign val="subscript"/>
        <sz val="10"/>
        <rFont val="Arial"/>
        <family val="2"/>
      </rPr>
      <t>11</t>
    </r>
    <r>
      <rPr>
        <i/>
        <vertAlign val="superscript"/>
        <sz val="10"/>
        <rFont val="Arial"/>
        <family val="2"/>
      </rPr>
      <t>E</t>
    </r>
  </si>
  <si>
    <t>GPa</t>
  </si>
  <si>
    <r>
      <t>Y</t>
    </r>
    <r>
      <rPr>
        <vertAlign val="subscript"/>
        <sz val="10"/>
        <rFont val="Arial"/>
        <family val="2"/>
      </rPr>
      <t>33</t>
    </r>
    <r>
      <rPr>
        <i/>
        <vertAlign val="superscript"/>
        <sz val="10"/>
        <rFont val="Arial"/>
        <family val="2"/>
      </rPr>
      <t>E</t>
    </r>
  </si>
  <si>
    <r>
      <t>Y</t>
    </r>
    <r>
      <rPr>
        <vertAlign val="subscript"/>
        <sz val="10"/>
        <rFont val="Arial"/>
        <family val="2"/>
      </rPr>
      <t>11</t>
    </r>
    <r>
      <rPr>
        <i/>
        <vertAlign val="superscript"/>
        <sz val="10"/>
        <rFont val="Arial"/>
        <family val="2"/>
      </rPr>
      <t>D</t>
    </r>
  </si>
  <si>
    <r>
      <t>Y</t>
    </r>
    <r>
      <rPr>
        <vertAlign val="subscript"/>
        <sz val="10"/>
        <rFont val="Arial"/>
        <family val="2"/>
      </rPr>
      <t>33</t>
    </r>
    <r>
      <rPr>
        <i/>
        <vertAlign val="superscript"/>
        <sz val="10"/>
        <rFont val="Arial"/>
        <family val="2"/>
      </rPr>
      <t>D</t>
    </r>
  </si>
  <si>
    <t>New lead-free</t>
  </si>
  <si>
    <t>Pz12</t>
  </si>
  <si>
    <t>Pz12X</t>
  </si>
  <si>
    <t>CTS Denmark A/S</t>
  </si>
  <si>
    <r>
      <t>G</t>
    </r>
    <r>
      <rPr>
        <vertAlign val="subscript"/>
        <sz val="10"/>
        <rFont val="Arial"/>
        <family val="2"/>
      </rPr>
      <t>44</t>
    </r>
    <r>
      <rPr>
        <i/>
        <vertAlign val="superscript"/>
        <sz val="10"/>
        <rFont val="Arial"/>
        <family val="2"/>
      </rPr>
      <t>E</t>
    </r>
  </si>
  <si>
    <r>
      <t>G</t>
    </r>
    <r>
      <rPr>
        <vertAlign val="subscript"/>
        <sz val="10"/>
        <rFont val="Arial"/>
        <family val="2"/>
      </rPr>
      <t>44</t>
    </r>
    <r>
      <rPr>
        <i/>
        <vertAlign val="superscript"/>
        <sz val="10"/>
        <rFont val="Arial"/>
        <family val="2"/>
      </rPr>
      <t>D</t>
    </r>
  </si>
  <si>
    <r>
      <t>G</t>
    </r>
    <r>
      <rPr>
        <vertAlign val="subscript"/>
        <sz val="10"/>
        <rFont val="Arial"/>
        <family val="2"/>
      </rPr>
      <t>66</t>
    </r>
  </si>
  <si>
    <t>Pz39HD</t>
  </si>
  <si>
    <t>Pz39LD</t>
  </si>
  <si>
    <t>MPa s/m</t>
  </si>
  <si>
    <r>
      <t>z</t>
    </r>
    <r>
      <rPr>
        <vertAlign val="subscript"/>
        <sz val="11"/>
        <rFont val="Arial"/>
        <family val="2"/>
      </rPr>
      <t>a,t</t>
    </r>
  </si>
  <si>
    <t>Pz48</t>
  </si>
  <si>
    <t>Pz62</t>
  </si>
  <si>
    <r>
      <t>N</t>
    </r>
    <r>
      <rPr>
        <vertAlign val="subscript"/>
        <sz val="10"/>
        <rFont val="Arial"/>
        <family val="2"/>
      </rPr>
      <t>c, tube</t>
    </r>
  </si>
  <si>
    <r>
      <t>N</t>
    </r>
    <r>
      <rPr>
        <vertAlign val="subscript"/>
        <sz val="10"/>
        <rFont val="Arial"/>
        <family val="2"/>
      </rPr>
      <t>c, ring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</si>
</sst>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"/>
    <numFmt numFmtId="167" formatCode="0.0E+00"/>
  </numFmts>
  <fonts count="23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i/>
      <sz val="10"/>
      <name val="Symbol"/>
      <family val="1"/>
      <charset val="2"/>
    </font>
    <font>
      <vertAlign val="subscript"/>
      <sz val="10"/>
      <name val="Arial"/>
      <family val="2"/>
    </font>
    <font>
      <i/>
      <vertAlign val="superscript"/>
      <sz val="10"/>
      <name val="Symbol"/>
      <family val="1"/>
      <charset val="2"/>
    </font>
    <font>
      <sz val="10"/>
      <color indexed="8"/>
      <name val="Arial"/>
      <family val="2"/>
    </font>
    <font>
      <i/>
      <vertAlign val="superscript"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sz val="11"/>
      <name val="Symbol"/>
      <family val="1"/>
      <charset val="2"/>
    </font>
    <font>
      <vertAlign val="subscript"/>
      <sz val="11"/>
      <name val="Arial"/>
      <family val="2"/>
    </font>
    <font>
      <i/>
      <vertAlign val="superscript"/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Arial"/>
      <family val="2"/>
    </font>
    <font>
      <sz val="11"/>
      <name val="Calibri"/>
      <family val="2"/>
    </font>
    <font>
      <i/>
      <sz val="9"/>
      <color indexed="81"/>
      <name val="Tahoma"/>
      <family val="2"/>
    </font>
    <font>
      <vertAlign val="subscript"/>
      <sz val="9"/>
      <color indexed="81"/>
      <name val="Tahoma"/>
      <family val="2"/>
    </font>
    <font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Fill="1"/>
    <xf numFmtId="0" fontId="4" fillId="0" borderId="5" xfId="0" applyFont="1" applyBorder="1"/>
    <xf numFmtId="0" fontId="0" fillId="0" borderId="0" xfId="0" applyBorder="1"/>
    <xf numFmtId="11" fontId="7" fillId="0" borderId="0" xfId="0" applyNumberFormat="1" applyFont="1" applyBorder="1"/>
    <xf numFmtId="11" fontId="7" fillId="0" borderId="6" xfId="0" applyNumberFormat="1" applyFont="1" applyBorder="1"/>
    <xf numFmtId="0" fontId="4" fillId="2" borderId="5" xfId="0" applyFont="1" applyFill="1" applyBorder="1"/>
    <xf numFmtId="0" fontId="0" fillId="2" borderId="0" xfId="0" applyFill="1" applyBorder="1"/>
    <xf numFmtId="11" fontId="7" fillId="2" borderId="0" xfId="0" applyNumberFormat="1" applyFont="1" applyFill="1" applyBorder="1"/>
    <xf numFmtId="11" fontId="7" fillId="2" borderId="6" xfId="0" applyNumberFormat="1" applyFont="1" applyFill="1" applyBorder="1"/>
    <xf numFmtId="0" fontId="0" fillId="0" borderId="5" xfId="0" applyFill="1" applyBorder="1"/>
    <xf numFmtId="164" fontId="7" fillId="0" borderId="0" xfId="0" applyNumberFormat="1" applyFont="1" applyBorder="1"/>
    <xf numFmtId="164" fontId="7" fillId="0" borderId="6" xfId="0" applyNumberFormat="1" applyFont="1" applyBorder="1"/>
    <xf numFmtId="0" fontId="9" fillId="2" borderId="5" xfId="0" applyFont="1" applyFill="1" applyBorder="1"/>
    <xf numFmtId="1" fontId="7" fillId="2" borderId="0" xfId="0" applyNumberFormat="1" applyFont="1" applyFill="1" applyBorder="1"/>
    <xf numFmtId="1" fontId="7" fillId="2" borderId="6" xfId="0" applyNumberFormat="1" applyFont="1" applyFill="1" applyBorder="1"/>
    <xf numFmtId="0" fontId="9" fillId="0" borderId="5" xfId="0" applyFont="1" applyBorder="1"/>
    <xf numFmtId="164" fontId="7" fillId="2" borderId="0" xfId="0" applyNumberFormat="1" applyFont="1" applyFill="1" applyBorder="1"/>
    <xf numFmtId="164" fontId="7" fillId="2" borderId="6" xfId="0" applyNumberFormat="1" applyFont="1" applyFill="1" applyBorder="1"/>
    <xf numFmtId="0" fontId="0" fillId="0" borderId="1" xfId="0" applyBorder="1"/>
    <xf numFmtId="0" fontId="9" fillId="0" borderId="5" xfId="0" applyFont="1" applyFill="1" applyBorder="1"/>
    <xf numFmtId="0" fontId="0" fillId="0" borderId="0" xfId="0" applyAlignment="1">
      <alignment horizontal="center"/>
    </xf>
    <xf numFmtId="166" fontId="7" fillId="0" borderId="0" xfId="0" applyNumberFormat="1" applyFont="1" applyFill="1" applyBorder="1"/>
    <xf numFmtId="166" fontId="7" fillId="0" borderId="6" xfId="0" applyNumberFormat="1" applyFont="1" applyFill="1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Fill="1" applyBorder="1"/>
    <xf numFmtId="165" fontId="7" fillId="0" borderId="0" xfId="0" applyNumberFormat="1" applyFont="1" applyFill="1" applyBorder="1"/>
    <xf numFmtId="11" fontId="7" fillId="0" borderId="0" xfId="0" applyNumberFormat="1" applyFont="1" applyFill="1" applyBorder="1"/>
    <xf numFmtId="165" fontId="7" fillId="0" borderId="6" xfId="0" applyNumberFormat="1" applyFont="1" applyFill="1" applyBorder="1"/>
    <xf numFmtId="2" fontId="7" fillId="0" borderId="0" xfId="0" applyNumberFormat="1" applyFont="1" applyFill="1" applyBorder="1"/>
    <xf numFmtId="11" fontId="7" fillId="0" borderId="6" xfId="0" applyNumberFormat="1" applyFont="1" applyFill="1" applyBorder="1"/>
    <xf numFmtId="0" fontId="9" fillId="4" borderId="5" xfId="0" applyFont="1" applyFill="1" applyBorder="1"/>
    <xf numFmtId="0" fontId="0" fillId="4" borderId="0" xfId="0" applyFill="1" applyBorder="1"/>
    <xf numFmtId="165" fontId="7" fillId="4" borderId="0" xfId="0" applyNumberFormat="1" applyFont="1" applyFill="1" applyBorder="1"/>
    <xf numFmtId="165" fontId="7" fillId="4" borderId="6" xfId="0" applyNumberFormat="1" applyFont="1" applyFill="1" applyBorder="1"/>
    <xf numFmtId="2" fontId="7" fillId="4" borderId="0" xfId="0" applyNumberFormat="1" applyFont="1" applyFill="1" applyBorder="1"/>
    <xf numFmtId="11" fontId="7" fillId="4" borderId="0" xfId="0" applyNumberFormat="1" applyFont="1" applyFill="1" applyBorder="1"/>
    <xf numFmtId="2" fontId="7" fillId="4" borderId="6" xfId="0" applyNumberFormat="1" applyFont="1" applyFill="1" applyBorder="1"/>
    <xf numFmtId="166" fontId="7" fillId="4" borderId="0" xfId="0" applyNumberFormat="1" applyFont="1" applyFill="1" applyBorder="1"/>
    <xf numFmtId="11" fontId="7" fillId="4" borderId="6" xfId="0" applyNumberFormat="1" applyFont="1" applyFill="1" applyBorder="1"/>
    <xf numFmtId="166" fontId="7" fillId="4" borderId="6" xfId="0" applyNumberFormat="1" applyFont="1" applyFill="1" applyBorder="1"/>
    <xf numFmtId="0" fontId="4" fillId="0" borderId="2" xfId="0" applyFont="1" applyBorder="1"/>
    <xf numFmtId="0" fontId="0" fillId="0" borderId="3" xfId="0" applyBorder="1"/>
    <xf numFmtId="11" fontId="7" fillId="0" borderId="3" xfId="0" applyNumberFormat="1" applyFont="1" applyBorder="1"/>
    <xf numFmtId="11" fontId="7" fillId="0" borderId="4" xfId="0" applyNumberFormat="1" applyFont="1" applyBorder="1"/>
    <xf numFmtId="11" fontId="0" fillId="0" borderId="1" xfId="0" applyNumberFormat="1" applyBorder="1"/>
    <xf numFmtId="0" fontId="0" fillId="0" borderId="8" xfId="0" applyBorder="1"/>
    <xf numFmtId="0" fontId="18" fillId="0" borderId="1" xfId="0" applyFont="1" applyBorder="1" applyAlignment="1">
      <alignment horizontal="center"/>
    </xf>
    <xf numFmtId="0" fontId="9" fillId="0" borderId="7" xfId="0" applyFont="1" applyFill="1" applyBorder="1"/>
    <xf numFmtId="167" fontId="0" fillId="0" borderId="1" xfId="0" applyNumberFormat="1" applyBorder="1"/>
    <xf numFmtId="167" fontId="7" fillId="0" borderId="0" xfId="0" applyNumberFormat="1" applyFont="1" applyFill="1" applyBorder="1"/>
    <xf numFmtId="17" fontId="0" fillId="0" borderId="0" xfId="0" applyNumberFormat="1" applyAlignment="1">
      <alignment horizontal="center"/>
    </xf>
    <xf numFmtId="0" fontId="9" fillId="0" borderId="0" xfId="0" applyFont="1"/>
    <xf numFmtId="1" fontId="7" fillId="0" borderId="0" xfId="0" applyNumberFormat="1" applyFont="1"/>
    <xf numFmtId="167" fontId="7" fillId="0" borderId="0" xfId="0" applyNumberFormat="1" applyFont="1"/>
    <xf numFmtId="0" fontId="9" fillId="4" borderId="0" xfId="0" applyFont="1" applyFill="1"/>
    <xf numFmtId="0" fontId="0" fillId="4" borderId="0" xfId="0" applyFill="1"/>
    <xf numFmtId="1" fontId="7" fillId="4" borderId="0" xfId="0" applyNumberFormat="1" applyFont="1" applyFill="1"/>
    <xf numFmtId="167" fontId="7" fillId="4" borderId="0" xfId="0" applyNumberFormat="1" applyFont="1" applyFill="1"/>
    <xf numFmtId="1" fontId="7" fillId="4" borderId="0" xfId="0" applyNumberFormat="1" applyFont="1" applyFill="1" applyBorder="1"/>
    <xf numFmtId="1" fontId="7" fillId="0" borderId="0" xfId="0" applyNumberFormat="1" applyFont="1" applyBorder="1"/>
    <xf numFmtId="1" fontId="0" fillId="0" borderId="0" xfId="0" applyNumberFormat="1"/>
    <xf numFmtId="1" fontId="0" fillId="4" borderId="0" xfId="0" applyNumberFormat="1" applyFill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0" fillId="0" borderId="0" xfId="0" applyNumberFormat="1"/>
    <xf numFmtId="166" fontId="0" fillId="0" borderId="0" xfId="0" applyNumberFormat="1" applyFill="1"/>
    <xf numFmtId="0" fontId="22" fillId="0" borderId="0" xfId="0" applyFont="1" applyBorder="1"/>
    <xf numFmtId="1" fontId="7" fillId="0" borderId="0" xfId="0" applyNumberFormat="1" applyFont="1" applyFill="1" applyBorder="1"/>
    <xf numFmtId="1" fontId="7" fillId="0" borderId="6" xfId="0" applyNumberFormat="1" applyFont="1" applyFill="1" applyBorder="1"/>
    <xf numFmtId="0" fontId="1" fillId="0" borderId="0" xfId="0" applyFont="1" applyBorder="1" applyAlignment="1">
      <alignment horizontal="center"/>
    </xf>
    <xf numFmtId="0" fontId="9" fillId="4" borderId="7" xfId="0" applyFont="1" applyFill="1" applyBorder="1"/>
    <xf numFmtId="0" fontId="0" fillId="4" borderId="1" xfId="0" applyFill="1" applyBorder="1"/>
    <xf numFmtId="1" fontId="7" fillId="4" borderId="1" xfId="0" applyNumberFormat="1" applyFont="1" applyFill="1" applyBorder="1"/>
    <xf numFmtId="167" fontId="7" fillId="4" borderId="1" xfId="0" applyNumberFormat="1" applyFont="1" applyFill="1" applyBorder="1"/>
    <xf numFmtId="1" fontId="7" fillId="4" borderId="8" xfId="0" applyNumberFormat="1" applyFont="1" applyFill="1" applyBorder="1"/>
    <xf numFmtId="0" fontId="11" fillId="4" borderId="5" xfId="0" applyFont="1" applyFill="1" applyBorder="1"/>
    <xf numFmtId="164" fontId="7" fillId="4" borderId="0" xfId="0" applyNumberFormat="1" applyFont="1" applyFill="1" applyBorder="1"/>
    <xf numFmtId="164" fontId="7" fillId="4" borderId="6" xfId="0" applyNumberFormat="1" applyFont="1" applyFill="1" applyBorder="1"/>
    <xf numFmtId="0" fontId="1" fillId="3" borderId="2" xfId="0" applyFont="1" applyFill="1" applyBorder="1" applyAlignment="1">
      <alignment horizontal="center"/>
    </xf>
    <xf numFmtId="11" fontId="7" fillId="0" borderId="5" xfId="0" applyNumberFormat="1" applyFont="1" applyBorder="1"/>
    <xf numFmtId="11" fontId="7" fillId="2" borderId="5" xfId="0" applyNumberFormat="1" applyFont="1" applyFill="1" applyBorder="1"/>
    <xf numFmtId="164" fontId="7" fillId="0" borderId="5" xfId="0" applyNumberFormat="1" applyFont="1" applyBorder="1"/>
    <xf numFmtId="1" fontId="7" fillId="2" borderId="5" xfId="0" applyNumberFormat="1" applyFont="1" applyFill="1" applyBorder="1"/>
    <xf numFmtId="164" fontId="7" fillId="2" borderId="5" xfId="0" applyNumberFormat="1" applyFont="1" applyFill="1" applyBorder="1"/>
    <xf numFmtId="165" fontId="7" fillId="0" borderId="5" xfId="0" applyNumberFormat="1" applyFont="1" applyFill="1" applyBorder="1"/>
    <xf numFmtId="165" fontId="7" fillId="4" borderId="5" xfId="0" applyNumberFormat="1" applyFont="1" applyFill="1" applyBorder="1"/>
    <xf numFmtId="2" fontId="7" fillId="4" borderId="5" xfId="0" applyNumberFormat="1" applyFont="1" applyFill="1" applyBorder="1"/>
    <xf numFmtId="166" fontId="7" fillId="0" borderId="5" xfId="0" applyNumberFormat="1" applyFont="1" applyFill="1" applyBorder="1"/>
    <xf numFmtId="166" fontId="7" fillId="4" borderId="5" xfId="0" applyNumberFormat="1" applyFont="1" applyFill="1" applyBorder="1"/>
    <xf numFmtId="11" fontId="7" fillId="0" borderId="5" xfId="0" applyNumberFormat="1" applyFont="1" applyFill="1" applyBorder="1"/>
    <xf numFmtId="11" fontId="7" fillId="4" borderId="5" xfId="0" applyNumberFormat="1" applyFont="1" applyFill="1" applyBorder="1"/>
    <xf numFmtId="167" fontId="7" fillId="0" borderId="5" xfId="0" applyNumberFormat="1" applyFont="1" applyFill="1" applyBorder="1"/>
    <xf numFmtId="167" fontId="7" fillId="4" borderId="7" xfId="0" applyNumberFormat="1" applyFont="1" applyFill="1" applyBorder="1"/>
    <xf numFmtId="11" fontId="7" fillId="0" borderId="2" xfId="0" applyNumberFormat="1" applyFont="1" applyBorder="1"/>
    <xf numFmtId="164" fontId="7" fillId="4" borderId="5" xfId="0" applyNumberFormat="1" applyFont="1" applyFill="1" applyBorder="1"/>
    <xf numFmtId="0" fontId="0" fillId="0" borderId="7" xfId="0" applyBorder="1"/>
    <xf numFmtId="1" fontId="7" fillId="4" borderId="5" xfId="0" applyNumberFormat="1" applyFont="1" applyFill="1" applyBorder="1"/>
    <xf numFmtId="1" fontId="7" fillId="4" borderId="6" xfId="0" applyNumberFormat="1" applyFont="1" applyFill="1" applyBorder="1"/>
    <xf numFmtId="1" fontId="7" fillId="0" borderId="5" xfId="0" applyNumberFormat="1" applyFont="1" applyBorder="1"/>
    <xf numFmtId="1" fontId="7" fillId="0" borderId="6" xfId="0" applyNumberFormat="1" applyFont="1" applyBorder="1"/>
    <xf numFmtId="1" fontId="0" fillId="4" borderId="5" xfId="0" applyNumberFormat="1" applyFill="1" applyBorder="1"/>
    <xf numFmtId="1" fontId="0" fillId="4" borderId="0" xfId="0" applyNumberFormat="1" applyFill="1" applyBorder="1"/>
    <xf numFmtId="1" fontId="0" fillId="4" borderId="6" xfId="0" applyNumberFormat="1" applyFill="1" applyBorder="1"/>
    <xf numFmtId="1" fontId="0" fillId="0" borderId="5" xfId="0" applyNumberFormat="1" applyBorder="1"/>
    <xf numFmtId="1" fontId="0" fillId="0" borderId="0" xfId="0" applyNumberFormat="1" applyBorder="1"/>
    <xf numFmtId="1" fontId="0" fillId="0" borderId="6" xfId="0" applyNumberFormat="1" applyBorder="1"/>
    <xf numFmtId="166" fontId="0" fillId="0" borderId="7" xfId="0" applyNumberFormat="1" applyFill="1" applyBorder="1"/>
    <xf numFmtId="166" fontId="0" fillId="0" borderId="1" xfId="0" applyNumberFormat="1" applyFill="1" applyBorder="1"/>
    <xf numFmtId="166" fontId="0" fillId="0" borderId="8" xfId="0" applyNumberFormat="1" applyFill="1" applyBorder="1"/>
  </cellXfs>
  <cellStyles count="1">
    <cellStyle name="Normal" xfId="0" builtinId="0"/>
  </cellStyles>
  <dxfs count="5"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0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.140625" defaultRowHeight="12.75" x14ac:dyDescent="0.2"/>
  <cols>
    <col min="1" max="1" width="10.140625" customWidth="1"/>
    <col min="2" max="2" width="8.140625" customWidth="1"/>
    <col min="3" max="10" width="10.7109375" customWidth="1"/>
    <col min="11" max="11" width="11.42578125" customWidth="1"/>
    <col min="12" max="24" width="10.7109375" customWidth="1"/>
    <col min="25" max="27" width="10.7109375" style="1" customWidth="1"/>
    <col min="28" max="16384" width="9.140625" style="1"/>
  </cols>
  <sheetData>
    <row r="1" spans="1:31" ht="20.100000000000001" customHeight="1" x14ac:dyDescent="0.25">
      <c r="A1" s="21"/>
      <c r="B1" s="66" t="s">
        <v>99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AB1" s="21" t="s">
        <v>72</v>
      </c>
    </row>
    <row r="2" spans="1:31" ht="20.100000000000001" customHeight="1" x14ac:dyDescent="0.2">
      <c r="A2" s="21"/>
      <c r="B2" s="67" t="s">
        <v>74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Y2" s="68" t="s">
        <v>96</v>
      </c>
      <c r="Z2" s="68"/>
      <c r="AA2" s="68"/>
      <c r="AB2" s="54">
        <v>45775</v>
      </c>
    </row>
    <row r="3" spans="1:31" x14ac:dyDescent="0.2">
      <c r="A3" s="24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77</v>
      </c>
      <c r="K3" s="25" t="s">
        <v>9</v>
      </c>
      <c r="L3" s="25" t="s">
        <v>78</v>
      </c>
      <c r="M3" s="25" t="s">
        <v>80</v>
      </c>
      <c r="N3" s="25" t="s">
        <v>79</v>
      </c>
      <c r="O3" s="25" t="s">
        <v>81</v>
      </c>
      <c r="P3" s="25" t="s">
        <v>103</v>
      </c>
      <c r="Q3" s="25" t="s">
        <v>104</v>
      </c>
      <c r="R3" s="25" t="s">
        <v>10</v>
      </c>
      <c r="S3" s="25" t="s">
        <v>107</v>
      </c>
      <c r="T3" s="25" t="s">
        <v>11</v>
      </c>
      <c r="U3" s="25" t="s">
        <v>12</v>
      </c>
      <c r="V3" s="26" t="s">
        <v>13</v>
      </c>
      <c r="W3" s="26" t="s">
        <v>75</v>
      </c>
      <c r="X3" s="26" t="s">
        <v>76</v>
      </c>
      <c r="Y3" s="83" t="s">
        <v>108</v>
      </c>
      <c r="Z3" s="26" t="s">
        <v>97</v>
      </c>
      <c r="AA3" s="27" t="s">
        <v>98</v>
      </c>
    </row>
    <row r="4" spans="1:31" ht="15.75" x14ac:dyDescent="0.3">
      <c r="A4" s="2" t="s">
        <v>82</v>
      </c>
      <c r="B4" s="3"/>
      <c r="C4" s="4">
        <v>3243.4059735622236</v>
      </c>
      <c r="D4" s="4">
        <v>1374.1294588464725</v>
      </c>
      <c r="E4" s="4">
        <v>738.24696106491365</v>
      </c>
      <c r="F4" s="4">
        <v>1192.5351544701732</v>
      </c>
      <c r="G4" s="4">
        <v>1795.99</v>
      </c>
      <c r="H4" s="4">
        <v>1219.69</v>
      </c>
      <c r="I4" s="4">
        <v>2437.1987707829785</v>
      </c>
      <c r="J4" s="4" t="s">
        <v>73</v>
      </c>
      <c r="K4" s="4">
        <v>236.64393604747983</v>
      </c>
      <c r="L4" s="4">
        <v>839.41955725190849</v>
      </c>
      <c r="M4" s="4">
        <v>473.16</v>
      </c>
      <c r="N4" s="4">
        <v>1212.8165202489952</v>
      </c>
      <c r="O4" s="4" t="s">
        <v>73</v>
      </c>
      <c r="P4" s="4" t="s">
        <v>73</v>
      </c>
      <c r="Q4" s="4"/>
      <c r="R4" s="4">
        <v>127.47</v>
      </c>
      <c r="S4" s="4"/>
      <c r="T4" s="4">
        <v>1736.8103963360118</v>
      </c>
      <c r="U4" s="4">
        <v>2441.2512904378723</v>
      </c>
      <c r="V4" s="4" t="s">
        <v>73</v>
      </c>
      <c r="W4" s="4">
        <v>1529.5359477124182</v>
      </c>
      <c r="X4" s="4">
        <v>4000</v>
      </c>
      <c r="Y4" s="84" t="s">
        <v>73</v>
      </c>
      <c r="Z4" s="4">
        <v>603.20299716287002</v>
      </c>
      <c r="AA4" s="5" t="s">
        <v>73</v>
      </c>
    </row>
    <row r="5" spans="1:31" ht="15.75" x14ac:dyDescent="0.3">
      <c r="A5" s="6" t="s">
        <v>83</v>
      </c>
      <c r="B5" s="7"/>
      <c r="C5" s="8">
        <v>3697.0062898638857</v>
      </c>
      <c r="D5" s="8">
        <v>1503.26</v>
      </c>
      <c r="E5" s="8">
        <v>425.49</v>
      </c>
      <c r="F5" s="8">
        <v>1325.63</v>
      </c>
      <c r="G5" s="8">
        <v>1802.77</v>
      </c>
      <c r="H5" s="8">
        <v>989.52</v>
      </c>
      <c r="I5" s="8">
        <v>2837.915</v>
      </c>
      <c r="J5" s="8">
        <v>295.41588016114059</v>
      </c>
      <c r="K5" s="8">
        <v>219.65478135321052</v>
      </c>
      <c r="L5" s="8">
        <v>852.91</v>
      </c>
      <c r="M5" s="8">
        <v>655.76</v>
      </c>
      <c r="N5" s="8">
        <v>1147.9409324384301</v>
      </c>
      <c r="O5" s="8">
        <v>911.85</v>
      </c>
      <c r="P5" s="8">
        <v>1750</v>
      </c>
      <c r="Q5" s="8"/>
      <c r="R5" s="8">
        <v>124.08</v>
      </c>
      <c r="S5" s="8"/>
      <c r="T5" s="8">
        <v>1734.94</v>
      </c>
      <c r="U5" s="8">
        <v>2867.11</v>
      </c>
      <c r="V5" s="8">
        <v>5317.3960355689896</v>
      </c>
      <c r="W5" s="8">
        <v>1100.33</v>
      </c>
      <c r="X5" s="8">
        <v>4500</v>
      </c>
      <c r="Y5" s="85">
        <v>1140</v>
      </c>
      <c r="Z5" s="8">
        <v>659.84279457031209</v>
      </c>
      <c r="AA5" s="9">
        <v>813.43018108488138</v>
      </c>
    </row>
    <row r="6" spans="1:31" ht="15.75" x14ac:dyDescent="0.3">
      <c r="A6" s="2" t="s">
        <v>84</v>
      </c>
      <c r="B6" s="3"/>
      <c r="C6" s="4">
        <v>2116.92</v>
      </c>
      <c r="D6" s="4">
        <v>860.25</v>
      </c>
      <c r="E6" s="4">
        <v>525.9</v>
      </c>
      <c r="F6" s="4">
        <v>828.3</v>
      </c>
      <c r="G6" s="4">
        <v>1129.69</v>
      </c>
      <c r="H6" s="4">
        <v>733.75</v>
      </c>
      <c r="I6" s="4">
        <v>1341</v>
      </c>
      <c r="J6" s="4" t="s">
        <v>73</v>
      </c>
      <c r="K6" s="4">
        <v>224.33</v>
      </c>
      <c r="L6" s="4">
        <v>656.84229655355023</v>
      </c>
      <c r="M6" s="4">
        <v>413.59</v>
      </c>
      <c r="N6" s="4">
        <v>886.94432558393703</v>
      </c>
      <c r="O6" s="4" t="s">
        <v>73</v>
      </c>
      <c r="P6" s="4" t="s">
        <v>73</v>
      </c>
      <c r="Q6" s="4"/>
      <c r="R6" s="4">
        <v>127.21</v>
      </c>
      <c r="S6" s="4"/>
      <c r="T6" s="4">
        <v>1070.9477263188082</v>
      </c>
      <c r="U6" s="4">
        <v>1460.5869196024187</v>
      </c>
      <c r="V6" s="4" t="s">
        <v>73</v>
      </c>
      <c r="W6" s="4">
        <v>1109.0583151867775</v>
      </c>
      <c r="X6" s="4">
        <v>2710</v>
      </c>
      <c r="Y6" s="84" t="s">
        <v>73</v>
      </c>
      <c r="Z6" s="4">
        <v>553.97775397907856</v>
      </c>
      <c r="AA6" s="5" t="s">
        <v>73</v>
      </c>
    </row>
    <row r="7" spans="1:31" ht="15.75" x14ac:dyDescent="0.3">
      <c r="A7" s="6" t="s">
        <v>85</v>
      </c>
      <c r="B7" s="7"/>
      <c r="C7" s="8">
        <v>1938.152005377048</v>
      </c>
      <c r="D7" s="8">
        <v>872.78</v>
      </c>
      <c r="E7" s="8">
        <v>238.73</v>
      </c>
      <c r="F7" s="8">
        <v>699.67</v>
      </c>
      <c r="G7" s="8">
        <v>913.73</v>
      </c>
      <c r="H7" s="8">
        <v>509.78</v>
      </c>
      <c r="I7" s="8">
        <v>1234.2750000000001</v>
      </c>
      <c r="J7" s="8">
        <v>194.78914250178434</v>
      </c>
      <c r="K7" s="8">
        <v>179.94076969267724</v>
      </c>
      <c r="L7" s="8">
        <v>533.17999999999995</v>
      </c>
      <c r="M7" s="8">
        <v>458.96</v>
      </c>
      <c r="N7" s="8">
        <v>689.38544064702842</v>
      </c>
      <c r="O7" s="8">
        <v>592.87</v>
      </c>
      <c r="P7" s="8" t="s">
        <v>73</v>
      </c>
      <c r="Q7" s="8"/>
      <c r="R7" s="8">
        <v>116.27</v>
      </c>
      <c r="S7" s="8"/>
      <c r="T7" s="8">
        <v>784.86</v>
      </c>
      <c r="U7" s="8">
        <v>1441.4</v>
      </c>
      <c r="V7" s="8">
        <v>2855.9000873731438</v>
      </c>
      <c r="W7" s="8">
        <v>604.44000000000005</v>
      </c>
      <c r="X7" s="8">
        <v>2230</v>
      </c>
      <c r="Y7" s="85">
        <v>727.68023999999991</v>
      </c>
      <c r="Z7" s="8">
        <v>547.68856494410454</v>
      </c>
      <c r="AA7" s="9">
        <v>569.38787872355965</v>
      </c>
      <c r="AD7" s="28"/>
    </row>
    <row r="8" spans="1:31" ht="15.75" x14ac:dyDescent="0.3">
      <c r="A8" s="10" t="s">
        <v>90</v>
      </c>
      <c r="B8" s="3"/>
      <c r="C8" s="11">
        <v>1.3639999999999999E-2</v>
      </c>
      <c r="D8" s="11">
        <v>1.2999999999999999E-2</v>
      </c>
      <c r="E8" s="11">
        <v>1.6000000000000001E-3</v>
      </c>
      <c r="F8" s="11">
        <v>3.0000000000000001E-3</v>
      </c>
      <c r="G8" s="11">
        <v>1.7000000000000001E-2</v>
      </c>
      <c r="H8" s="11">
        <v>4.0000000000000001E-3</v>
      </c>
      <c r="I8" s="11">
        <v>1.585E-2</v>
      </c>
      <c r="J8" s="11">
        <v>3.9750000000000002E-3</v>
      </c>
      <c r="K8" s="11">
        <v>1.41</v>
      </c>
      <c r="L8" s="11">
        <v>2.93546E-3</v>
      </c>
      <c r="M8" s="11">
        <v>2.88471E-3</v>
      </c>
      <c r="N8" s="11">
        <v>1.4999999999999999E-2</v>
      </c>
      <c r="O8" s="11">
        <v>1.6899999999999998E-2</v>
      </c>
      <c r="P8" s="11">
        <v>1.9E-2</v>
      </c>
      <c r="Q8" s="11"/>
      <c r="R8" s="11">
        <v>4.0000000000000001E-3</v>
      </c>
      <c r="S8" s="11"/>
      <c r="T8" s="11">
        <v>2.3999999999999998E-3</v>
      </c>
      <c r="U8" s="11">
        <v>2.8999999999999998E-3</v>
      </c>
      <c r="V8" s="11">
        <v>1.7999999999999999E-2</v>
      </c>
      <c r="W8" s="11">
        <v>1.4773E-3</v>
      </c>
      <c r="X8" s="11">
        <v>0.02</v>
      </c>
      <c r="Y8" s="86">
        <v>0.02</v>
      </c>
      <c r="Z8" s="11">
        <v>2.9499999999999998E-2</v>
      </c>
      <c r="AA8" s="12">
        <v>3.2000000000000001E-2</v>
      </c>
      <c r="AE8" s="28"/>
    </row>
    <row r="9" spans="1:31" ht="15.75" x14ac:dyDescent="0.3">
      <c r="A9" s="13" t="s">
        <v>14</v>
      </c>
      <c r="B9" s="7" t="s">
        <v>15</v>
      </c>
      <c r="C9" s="14">
        <v>220</v>
      </c>
      <c r="D9" s="14">
        <v>350</v>
      </c>
      <c r="E9" s="14">
        <v>330</v>
      </c>
      <c r="F9" s="14">
        <v>330</v>
      </c>
      <c r="G9" s="14">
        <v>350</v>
      </c>
      <c r="H9" s="14">
        <v>330</v>
      </c>
      <c r="I9" s="14">
        <v>235</v>
      </c>
      <c r="J9" s="14">
        <v>330</v>
      </c>
      <c r="K9" s="14">
        <v>400</v>
      </c>
      <c r="L9" s="14">
        <v>350</v>
      </c>
      <c r="M9" s="14">
        <v>350</v>
      </c>
      <c r="N9" s="14">
        <v>350</v>
      </c>
      <c r="O9" s="14">
        <v>350</v>
      </c>
      <c r="P9" s="14">
        <v>220</v>
      </c>
      <c r="Q9" s="14"/>
      <c r="R9" s="14">
        <v>650</v>
      </c>
      <c r="S9" s="14"/>
      <c r="T9" s="14">
        <v>250</v>
      </c>
      <c r="U9" s="14">
        <v>225</v>
      </c>
      <c r="V9" s="14">
        <v>150</v>
      </c>
      <c r="W9" s="14">
        <v>320</v>
      </c>
      <c r="X9" s="14">
        <v>185</v>
      </c>
      <c r="Y9" s="87">
        <v>333</v>
      </c>
      <c r="Z9" s="14">
        <v>205</v>
      </c>
      <c r="AA9" s="15">
        <v>85</v>
      </c>
    </row>
    <row r="10" spans="1:31" ht="15.75" x14ac:dyDescent="0.3">
      <c r="A10" s="16" t="s">
        <v>16</v>
      </c>
      <c r="B10" s="3"/>
      <c r="C10" s="11">
        <v>0.5774229981232627</v>
      </c>
      <c r="D10" s="11">
        <v>0.52239999999999998</v>
      </c>
      <c r="E10" s="11">
        <v>0.49390000000000001</v>
      </c>
      <c r="F10" s="11">
        <v>0.5675</v>
      </c>
      <c r="G10" s="11">
        <v>0.5917</v>
      </c>
      <c r="H10" s="11">
        <v>0.5786</v>
      </c>
      <c r="I10" s="11">
        <v>0.6351</v>
      </c>
      <c r="J10" s="11">
        <v>0.3024</v>
      </c>
      <c r="K10" s="11">
        <v>8.1705559106521622E-2</v>
      </c>
      <c r="L10" s="11">
        <v>0.35720000000000002</v>
      </c>
      <c r="M10" s="11">
        <v>0.27639999999999998</v>
      </c>
      <c r="N10" s="11">
        <v>0.37509999999999999</v>
      </c>
      <c r="O10" s="11">
        <v>0.25590000000000002</v>
      </c>
      <c r="P10" s="11">
        <v>0.18</v>
      </c>
      <c r="Q10" s="11"/>
      <c r="R10" s="11">
        <v>3.3399999999999999E-2</v>
      </c>
      <c r="S10" s="11"/>
      <c r="T10" s="11">
        <v>0.6159</v>
      </c>
      <c r="U10" s="11">
        <v>0.58540000000000003</v>
      </c>
      <c r="V10" s="11">
        <v>0.56210000000000004</v>
      </c>
      <c r="W10" s="11">
        <v>0.52969999999999995</v>
      </c>
      <c r="X10" s="11">
        <v>0.63</v>
      </c>
      <c r="Y10" s="86">
        <v>0.4</v>
      </c>
      <c r="Z10" s="11">
        <v>0.15400937372842297</v>
      </c>
      <c r="AA10" s="12">
        <v>0.32263862846185382</v>
      </c>
    </row>
    <row r="11" spans="1:31" ht="15.75" x14ac:dyDescent="0.3">
      <c r="A11" s="13" t="s">
        <v>17</v>
      </c>
      <c r="B11" s="7"/>
      <c r="C11" s="17">
        <v>0.46209020632381814</v>
      </c>
      <c r="D11" s="17">
        <v>0.44879999999999998</v>
      </c>
      <c r="E11" s="17">
        <v>0.50780000000000003</v>
      </c>
      <c r="F11" s="17">
        <v>0.47060000000000002</v>
      </c>
      <c r="G11" s="17">
        <v>0.46920000000000001</v>
      </c>
      <c r="H11" s="17">
        <v>0.47489999999999999</v>
      </c>
      <c r="I11" s="17">
        <v>0.52069999999999994</v>
      </c>
      <c r="J11" s="17">
        <v>0.52370000000000005</v>
      </c>
      <c r="K11" s="17">
        <v>0.41868411696734897</v>
      </c>
      <c r="L11" s="17">
        <v>0.53239999999999998</v>
      </c>
      <c r="M11" s="17">
        <v>0.49220000000000003</v>
      </c>
      <c r="N11" s="17">
        <v>0.54869999999999997</v>
      </c>
      <c r="O11" s="17">
        <v>0.55159999999999998</v>
      </c>
      <c r="P11" s="17">
        <v>0.53</v>
      </c>
      <c r="Q11" s="17"/>
      <c r="R11" s="17">
        <v>0.2487</v>
      </c>
      <c r="S11" s="17"/>
      <c r="T11" s="17">
        <v>0.52059999999999995</v>
      </c>
      <c r="U11" s="17">
        <v>0.4849</v>
      </c>
      <c r="V11" s="17">
        <v>0.46350000000000002</v>
      </c>
      <c r="W11" s="17">
        <v>0.48620000000000002</v>
      </c>
      <c r="X11" s="17">
        <v>0.5</v>
      </c>
      <c r="Y11" s="88">
        <v>0.49</v>
      </c>
      <c r="Z11" s="17">
        <v>0.3870471136521898</v>
      </c>
      <c r="AA11" s="18">
        <v>0.46743408511909024</v>
      </c>
    </row>
    <row r="12" spans="1:31" ht="15.75" x14ac:dyDescent="0.3">
      <c r="A12" s="16" t="s">
        <v>18</v>
      </c>
      <c r="B12" s="3"/>
      <c r="C12" s="11">
        <v>0.31878054861814475</v>
      </c>
      <c r="D12" s="11">
        <v>0.28760000000000002</v>
      </c>
      <c r="E12" s="11">
        <v>0.2923</v>
      </c>
      <c r="F12" s="11">
        <v>0.32740000000000002</v>
      </c>
      <c r="G12" s="11">
        <v>0.32700000000000001</v>
      </c>
      <c r="H12" s="11">
        <v>0.33200000000000002</v>
      </c>
      <c r="I12" s="11">
        <v>0.3639</v>
      </c>
      <c r="J12" s="11">
        <v>0.17929999999999999</v>
      </c>
      <c r="K12" s="11">
        <v>5.0968971212644425E-2</v>
      </c>
      <c r="L12" s="4">
        <v>0.20680000000000001</v>
      </c>
      <c r="M12" s="4">
        <v>0.1608</v>
      </c>
      <c r="N12" s="11">
        <v>0.2114</v>
      </c>
      <c r="O12" s="11">
        <v>0.1489</v>
      </c>
      <c r="P12" s="11" t="s">
        <v>73</v>
      </c>
      <c r="Q12" s="11"/>
      <c r="R12" s="11">
        <v>2.0899999999999998E-2</v>
      </c>
      <c r="S12" s="11"/>
      <c r="T12" s="11">
        <v>0.36470000000000002</v>
      </c>
      <c r="U12" s="11">
        <v>0.34060000000000001</v>
      </c>
      <c r="V12" s="11">
        <v>0.31109999999999999</v>
      </c>
      <c r="W12" s="11">
        <v>0.31319999999999998</v>
      </c>
      <c r="X12" s="11">
        <v>0.38</v>
      </c>
      <c r="Y12" s="86" t="s">
        <v>73</v>
      </c>
      <c r="Z12" s="11">
        <v>9.3006018094825255E-2</v>
      </c>
      <c r="AA12" s="12">
        <v>0.18945523229948361</v>
      </c>
    </row>
    <row r="13" spans="1:31" ht="15.75" x14ac:dyDescent="0.3">
      <c r="A13" s="13" t="s">
        <v>19</v>
      </c>
      <c r="B13" s="7"/>
      <c r="C13" s="17">
        <v>0.68744232237011527</v>
      </c>
      <c r="D13" s="17">
        <v>0.64600000000000002</v>
      </c>
      <c r="E13" s="17">
        <v>0.65910000000000002</v>
      </c>
      <c r="F13" s="17">
        <v>0.68369999999999997</v>
      </c>
      <c r="G13" s="17">
        <v>0.69889999999999997</v>
      </c>
      <c r="H13" s="17">
        <v>0.68740000000000001</v>
      </c>
      <c r="I13" s="17">
        <v>0.74764999999999993</v>
      </c>
      <c r="J13" s="17">
        <v>0.58069999999999999</v>
      </c>
      <c r="K13" s="17">
        <v>0.42395933328504426</v>
      </c>
      <c r="L13" s="8">
        <v>0.61209999999999998</v>
      </c>
      <c r="M13" s="8">
        <v>0.53620000000000001</v>
      </c>
      <c r="N13" s="17">
        <v>0.63029999999999997</v>
      </c>
      <c r="O13" s="17">
        <v>0.57850000000000001</v>
      </c>
      <c r="P13" s="17" t="s">
        <v>73</v>
      </c>
      <c r="Q13" s="17"/>
      <c r="R13" s="17">
        <v>8.6699999999999999E-2</v>
      </c>
      <c r="S13" s="17"/>
      <c r="T13" s="17">
        <v>0.7349</v>
      </c>
      <c r="U13" s="17">
        <v>0.69769999999999999</v>
      </c>
      <c r="V13" s="17">
        <v>0.67649999999999999</v>
      </c>
      <c r="W13" s="17">
        <v>0.66839999999999999</v>
      </c>
      <c r="X13" s="17">
        <v>0.72</v>
      </c>
      <c r="Y13" s="88" t="s">
        <v>73</v>
      </c>
      <c r="Z13" s="17">
        <v>0.39059588969011261</v>
      </c>
      <c r="AA13" s="18">
        <v>0.54467607420204756</v>
      </c>
    </row>
    <row r="14" spans="1:31" ht="15.75" x14ac:dyDescent="0.3">
      <c r="A14" s="16" t="s">
        <v>20</v>
      </c>
      <c r="B14" s="3"/>
      <c r="C14" s="11">
        <v>0.58933500536698125</v>
      </c>
      <c r="D14" s="11">
        <v>0.61152864364968362</v>
      </c>
      <c r="E14" s="11">
        <v>0.53631777527663138</v>
      </c>
      <c r="F14" s="11">
        <v>0.55265656670838403</v>
      </c>
      <c r="G14" s="11">
        <v>0.60899999999999999</v>
      </c>
      <c r="H14" s="11">
        <v>0.63100000000000001</v>
      </c>
      <c r="I14" s="11">
        <v>0.67065502067830263</v>
      </c>
      <c r="J14" s="11" t="s">
        <v>73</v>
      </c>
      <c r="K14" s="11">
        <v>0.22811337851362606</v>
      </c>
      <c r="L14" s="11">
        <v>0.46637343179286012</v>
      </c>
      <c r="M14" s="11">
        <v>0.3548</v>
      </c>
      <c r="N14" s="11">
        <v>0.51835357809096549</v>
      </c>
      <c r="O14" s="11" t="s">
        <v>73</v>
      </c>
      <c r="P14" s="11" t="s">
        <v>73</v>
      </c>
      <c r="Q14" s="11"/>
      <c r="R14" s="11">
        <v>4.53E-2</v>
      </c>
      <c r="S14" s="11"/>
      <c r="T14" s="11">
        <v>0.6191788723447994</v>
      </c>
      <c r="U14" s="11">
        <v>0.63380251113987474</v>
      </c>
      <c r="V14" s="11" t="s">
        <v>73</v>
      </c>
      <c r="W14" s="11">
        <v>0.52431418198416668</v>
      </c>
      <c r="X14" s="11">
        <v>0.56999999999999995</v>
      </c>
      <c r="Y14" s="86" t="s">
        <v>73</v>
      </c>
      <c r="Z14" s="11">
        <v>0.28566839172930092</v>
      </c>
      <c r="AA14" s="12" t="s">
        <v>73</v>
      </c>
    </row>
    <row r="15" spans="1:31" ht="15.75" x14ac:dyDescent="0.3">
      <c r="A15" s="13" t="s">
        <v>21</v>
      </c>
      <c r="B15" s="7" t="s">
        <v>22</v>
      </c>
      <c r="C15" s="8">
        <v>-2.3486211183459834E-10</v>
      </c>
      <c r="D15" s="8">
        <v>-1.275845E-10</v>
      </c>
      <c r="E15" s="8">
        <v>-5.7970599999999999E-11</v>
      </c>
      <c r="F15" s="8">
        <v>-1.2778790000000001E-10</v>
      </c>
      <c r="G15" s="8">
        <v>-1.6999150000000001E-10</v>
      </c>
      <c r="H15" s="8">
        <v>-1.1408360000000001E-10</v>
      </c>
      <c r="I15" s="8">
        <v>-2.3672304999999997E-10</v>
      </c>
      <c r="J15" s="8">
        <v>-3.70389E-11</v>
      </c>
      <c r="K15" s="8">
        <v>-6.051877753104056E-12</v>
      </c>
      <c r="L15" s="8">
        <v>-7.9048300000000002E-11</v>
      </c>
      <c r="M15" s="8">
        <v>-6.2849799999999996E-11</v>
      </c>
      <c r="N15" s="8">
        <v>-1.043328E-10</v>
      </c>
      <c r="O15" s="8">
        <v>-8.1611300000000004E-11</v>
      </c>
      <c r="P15" s="8" t="s">
        <v>73</v>
      </c>
      <c r="Q15" s="8"/>
      <c r="R15" s="8">
        <v>-2.2575E-12</v>
      </c>
      <c r="S15" s="8"/>
      <c r="T15" s="8">
        <v>-1.6955750000000001E-10</v>
      </c>
      <c r="U15" s="8">
        <v>-2.011684E-10</v>
      </c>
      <c r="V15" s="8">
        <v>-2.6564270000000001E-10</v>
      </c>
      <c r="W15" s="8">
        <v>-1.017785E-10</v>
      </c>
      <c r="X15" s="8">
        <v>-3.0499999999999998E-10</v>
      </c>
      <c r="Y15" s="85" t="s">
        <v>73</v>
      </c>
      <c r="Z15" s="8">
        <v>-2.0576235666772575E-11</v>
      </c>
      <c r="AA15" s="9">
        <v>-5.5583040031444257E-11</v>
      </c>
    </row>
    <row r="16" spans="1:31" ht="15.75" x14ac:dyDescent="0.3">
      <c r="A16" s="16" t="s">
        <v>23</v>
      </c>
      <c r="B16" s="3" t="s">
        <v>22</v>
      </c>
      <c r="C16" s="4">
        <v>5.98E-10</v>
      </c>
      <c r="D16" s="4">
        <v>3.28E-10</v>
      </c>
      <c r="E16" s="4">
        <v>1.4929999999999999E-10</v>
      </c>
      <c r="F16" s="4">
        <v>3.28E-10</v>
      </c>
      <c r="G16" s="4">
        <v>4.2499999999999998E-10</v>
      </c>
      <c r="H16" s="4">
        <v>2.7499999999999998E-10</v>
      </c>
      <c r="I16" s="4">
        <v>5.7299999999999999E-10</v>
      </c>
      <c r="J16" s="4">
        <v>1.5899999999999999E-10</v>
      </c>
      <c r="K16" s="4">
        <v>5.01E-11</v>
      </c>
      <c r="L16" s="4">
        <v>2.8300000000000001E-10</v>
      </c>
      <c r="M16" s="4">
        <v>2.8899999999999998E-10</v>
      </c>
      <c r="N16" s="4">
        <v>3.89E-10</v>
      </c>
      <c r="O16" s="4">
        <v>3.9099999999999999E-10</v>
      </c>
      <c r="P16" s="4">
        <v>4.8E-10</v>
      </c>
      <c r="Q16" s="4"/>
      <c r="R16" s="4">
        <v>1.9100000000000001E-11</v>
      </c>
      <c r="S16" s="4"/>
      <c r="T16" s="4">
        <v>4.2399999999999998E-10</v>
      </c>
      <c r="U16" s="4">
        <v>4.79E-10</v>
      </c>
      <c r="V16" s="4">
        <v>6.4500000000000005E-10</v>
      </c>
      <c r="W16" s="4">
        <v>2.6300000000000002E-10</v>
      </c>
      <c r="X16" s="4">
        <v>6.3999999999999996E-10</v>
      </c>
      <c r="Y16" s="84">
        <v>2.7E-10</v>
      </c>
      <c r="Z16" s="4">
        <v>1.0699999999999999E-10</v>
      </c>
      <c r="AA16" s="5">
        <v>1.517E-10</v>
      </c>
    </row>
    <row r="17" spans="1:27" ht="15.75" x14ac:dyDescent="0.3">
      <c r="A17" s="13" t="s">
        <v>24</v>
      </c>
      <c r="B17" s="7" t="s">
        <v>22</v>
      </c>
      <c r="C17" s="8">
        <v>6.1593320908295613E-10</v>
      </c>
      <c r="D17" s="8">
        <v>4.2110080000000002E-10</v>
      </c>
      <c r="E17" s="8">
        <v>2.4689881010277861E-10</v>
      </c>
      <c r="F17" s="8">
        <v>3.27185819557857E-10</v>
      </c>
      <c r="G17" s="8">
        <v>5.0596340000000003E-10</v>
      </c>
      <c r="H17" s="8">
        <v>4.0255680000000002E-10</v>
      </c>
      <c r="I17" s="8">
        <v>7.2432432432432431E-10</v>
      </c>
      <c r="J17" s="8" t="s">
        <v>73</v>
      </c>
      <c r="K17" s="8">
        <v>4.3317385467937903E-11</v>
      </c>
      <c r="L17" s="8">
        <v>2.6861072480916001E-10</v>
      </c>
      <c r="M17" s="8">
        <v>2.0794040000000001E-10</v>
      </c>
      <c r="N17" s="8">
        <v>4.1907226675944102E-10</v>
      </c>
      <c r="O17" s="8" t="s">
        <v>73</v>
      </c>
      <c r="P17" s="8" t="s">
        <v>73</v>
      </c>
      <c r="Q17" s="8"/>
      <c r="R17" s="8">
        <v>7.7881999999999995E-12</v>
      </c>
      <c r="S17" s="8"/>
      <c r="T17" s="8">
        <v>4.5182515480588698E-10</v>
      </c>
      <c r="U17" s="8">
        <v>5.809238843057399E-10</v>
      </c>
      <c r="V17" s="8" t="s">
        <v>73</v>
      </c>
      <c r="W17" s="8">
        <v>3.0842029903755798E-10</v>
      </c>
      <c r="X17" s="8">
        <v>5.5400000000000005E-10</v>
      </c>
      <c r="Y17" s="85" t="s">
        <v>73</v>
      </c>
      <c r="Z17" s="8">
        <v>9.4725717135316442E-11</v>
      </c>
      <c r="AA17" s="9" t="s">
        <v>73</v>
      </c>
    </row>
    <row r="18" spans="1:27" ht="15.75" x14ac:dyDescent="0.3">
      <c r="A18" s="20" t="s">
        <v>25</v>
      </c>
      <c r="B18" s="28" t="s">
        <v>26</v>
      </c>
      <c r="C18" s="29">
        <v>-7.1748729411897317E-3</v>
      </c>
      <c r="D18" s="29">
        <v>-9.5987999999999993E-3</v>
      </c>
      <c r="E18" s="29">
        <v>-1.54089E-2</v>
      </c>
      <c r="F18" s="29">
        <v>-1.09024E-2</v>
      </c>
      <c r="G18" s="29">
        <v>-1.06645E-2</v>
      </c>
      <c r="H18" s="29">
        <v>-1.30393E-2</v>
      </c>
      <c r="I18" s="29">
        <v>-9.4340499999999994E-3</v>
      </c>
      <c r="J18" s="29">
        <v>-1.42559E-2</v>
      </c>
      <c r="K18" s="29">
        <v>-3.1117229857732195E-3</v>
      </c>
      <c r="L18" s="30">
        <v>-1.0481900000000001E-2</v>
      </c>
      <c r="M18" s="30">
        <v>-1.08395E-2</v>
      </c>
      <c r="N18" s="29">
        <v>-1.0265E-2</v>
      </c>
      <c r="O18" s="29">
        <v>-1.0122299999999999E-2</v>
      </c>
      <c r="P18" s="29" t="s">
        <v>73</v>
      </c>
      <c r="Q18" s="29"/>
      <c r="R18" s="29">
        <v>-2.0577E-3</v>
      </c>
      <c r="S18" s="29"/>
      <c r="T18" s="29">
        <v>-1.10531E-2</v>
      </c>
      <c r="U18" s="29">
        <v>-7.9354000000000004E-3</v>
      </c>
      <c r="V18" s="29">
        <v>-5.6423000000000003E-3</v>
      </c>
      <c r="W18" s="29">
        <v>-1.04613E-2</v>
      </c>
      <c r="X18" s="29">
        <v>-7.1999999999999998E-3</v>
      </c>
      <c r="Y18" s="89" t="s">
        <v>73</v>
      </c>
      <c r="Z18" s="29">
        <v>-3.5218989349428548E-3</v>
      </c>
      <c r="AA18" s="31">
        <v>-7.7193213291162806E-3</v>
      </c>
    </row>
    <row r="19" spans="1:27" ht="15.75" x14ac:dyDescent="0.3">
      <c r="A19" s="34" t="s">
        <v>27</v>
      </c>
      <c r="B19" s="35" t="s">
        <v>26</v>
      </c>
      <c r="C19" s="36">
        <v>1.8268480962366107E-2</v>
      </c>
      <c r="D19" s="36">
        <v>2.4676900000000002E-2</v>
      </c>
      <c r="E19" s="36">
        <v>3.96846E-2</v>
      </c>
      <c r="F19" s="36">
        <v>2.79837E-2</v>
      </c>
      <c r="G19" s="36">
        <v>2.6662499999999999E-2</v>
      </c>
      <c r="H19" s="36">
        <v>3.1431300000000002E-2</v>
      </c>
      <c r="I19" s="36">
        <v>2.2835800000000003E-2</v>
      </c>
      <c r="J19" s="36">
        <v>6.1197300000000003E-2</v>
      </c>
      <c r="K19" s="36">
        <v>2.5760157086331982E-2</v>
      </c>
      <c r="L19" s="36">
        <v>3.7526299999999999E-2</v>
      </c>
      <c r="M19" s="36">
        <v>4.9843100000000001E-2</v>
      </c>
      <c r="N19" s="36">
        <v>3.82727E-2</v>
      </c>
      <c r="O19" s="36">
        <v>4.8495800000000006E-2</v>
      </c>
      <c r="P19" s="36">
        <v>3.0978089566727707E-2</v>
      </c>
      <c r="Q19" s="36"/>
      <c r="R19" s="36">
        <v>1.74098E-2</v>
      </c>
      <c r="S19" s="36"/>
      <c r="T19" s="36">
        <v>2.7639799999999999E-2</v>
      </c>
      <c r="U19" s="36">
        <v>1.88948E-2</v>
      </c>
      <c r="V19" s="36">
        <v>1.3699899999999999E-2</v>
      </c>
      <c r="W19" s="36">
        <v>2.7032500000000001E-2</v>
      </c>
      <c r="X19" s="36">
        <v>1.5100000000000001E-2</v>
      </c>
      <c r="Y19" s="90">
        <v>2.6749172734427708E-2</v>
      </c>
      <c r="Z19" s="36">
        <v>1.8314486290970548E-2</v>
      </c>
      <c r="AA19" s="37">
        <v>2.1067956070133509E-2</v>
      </c>
    </row>
    <row r="20" spans="1:27" ht="15.75" x14ac:dyDescent="0.3">
      <c r="A20" s="20" t="s">
        <v>28</v>
      </c>
      <c r="B20" s="28" t="s">
        <v>26</v>
      </c>
      <c r="C20" s="29">
        <v>2.1447849356278734E-2</v>
      </c>
      <c r="D20" s="29">
        <v>3.4610576770386099E-2</v>
      </c>
      <c r="E20" s="29">
        <v>3.777189479818719E-2</v>
      </c>
      <c r="F20" s="29">
        <v>3.0986657000841921E-2</v>
      </c>
      <c r="G20" s="29">
        <v>3.181754232658663E-2</v>
      </c>
      <c r="H20" s="29">
        <v>3.727598655646578E-2</v>
      </c>
      <c r="I20" s="29">
        <v>3.3565534086642868E-2</v>
      </c>
      <c r="J20" s="29" t="s">
        <v>73</v>
      </c>
      <c r="K20" s="29">
        <v>2.0673704194239462E-2</v>
      </c>
      <c r="L20" s="29">
        <v>3.614062907296741E-2</v>
      </c>
      <c r="M20" s="29">
        <v>4.9634344916567492E-2</v>
      </c>
      <c r="N20" s="29">
        <v>3.9025210972856571E-2</v>
      </c>
      <c r="O20" s="29" t="s">
        <v>73</v>
      </c>
      <c r="P20" s="29" t="s">
        <v>73</v>
      </c>
      <c r="Q20" s="29"/>
      <c r="R20" s="29">
        <v>6.9004998731119786E-3</v>
      </c>
      <c r="S20" s="29"/>
      <c r="T20" s="29">
        <v>2.9381193838751464E-2</v>
      </c>
      <c r="U20" s="29">
        <v>2.6875601264771738E-2</v>
      </c>
      <c r="V20" s="29" t="s">
        <v>73</v>
      </c>
      <c r="W20" s="29">
        <v>2.2773758342393688E-2</v>
      </c>
      <c r="X20" s="29">
        <v>1.5642321789032559E-2</v>
      </c>
      <c r="Y20" s="89" t="s">
        <v>73</v>
      </c>
      <c r="Z20" s="29">
        <v>1.7736007081196124E-2</v>
      </c>
      <c r="AA20" s="31" t="s">
        <v>73</v>
      </c>
    </row>
    <row r="21" spans="1:27" ht="15.75" x14ac:dyDescent="0.3">
      <c r="A21" s="34" t="s">
        <v>29</v>
      </c>
      <c r="B21" s="35" t="s">
        <v>30</v>
      </c>
      <c r="C21" s="38">
        <v>-3.6950855003229321</v>
      </c>
      <c r="D21" s="38">
        <v>-1.9349457902113514</v>
      </c>
      <c r="E21" s="38">
        <v>-1.4535824882079176</v>
      </c>
      <c r="F21" s="38">
        <v>-2.8011919079066132</v>
      </c>
      <c r="G21" s="38">
        <v>-3.0874407739346665</v>
      </c>
      <c r="H21" s="38">
        <v>-3.6047737596056209</v>
      </c>
      <c r="I21" s="38">
        <v>-4.2299995136568356</v>
      </c>
      <c r="J21" s="38">
        <v>0.77762058982451521</v>
      </c>
      <c r="K21" s="38">
        <v>-0.43045257353954147</v>
      </c>
      <c r="L21" s="39">
        <v>0.25298721885814146</v>
      </c>
      <c r="M21" s="39">
        <v>1.9292103904012183</v>
      </c>
      <c r="N21" s="38">
        <v>1.1133767829912866</v>
      </c>
      <c r="O21" s="38">
        <v>1.9687529948787184</v>
      </c>
      <c r="P21" s="38" t="s">
        <v>73</v>
      </c>
      <c r="Q21" s="38"/>
      <c r="R21" s="38">
        <v>1.6058291300732179</v>
      </c>
      <c r="S21" s="38"/>
      <c r="T21" s="38">
        <v>-3.7244629928853428</v>
      </c>
      <c r="U21" s="38">
        <v>-5.6083029236932802</v>
      </c>
      <c r="V21" s="38">
        <v>-5.5890500242833241</v>
      </c>
      <c r="W21" s="38">
        <v>-2.3101445634907982</v>
      </c>
      <c r="X21" s="38">
        <v>-12.4</v>
      </c>
      <c r="Y21" s="91" t="s">
        <v>73</v>
      </c>
      <c r="Z21" s="38">
        <v>3.7991327589237605</v>
      </c>
      <c r="AA21" s="40">
        <v>-1.3621788117990246</v>
      </c>
    </row>
    <row r="22" spans="1:27" ht="15.75" x14ac:dyDescent="0.3">
      <c r="A22" s="20" t="s">
        <v>31</v>
      </c>
      <c r="B22" s="28" t="s">
        <v>30</v>
      </c>
      <c r="C22" s="22">
        <v>23.139713751940789</v>
      </c>
      <c r="D22" s="22">
        <v>15.490600000000001</v>
      </c>
      <c r="E22" s="32">
        <v>9.9314999999999998</v>
      </c>
      <c r="F22" s="22">
        <v>14.6914</v>
      </c>
      <c r="G22" s="22">
        <v>16.026399999999999</v>
      </c>
      <c r="H22" s="22">
        <v>12.4339</v>
      </c>
      <c r="I22" s="22">
        <v>21.250900000000001</v>
      </c>
      <c r="J22" s="32">
        <v>5.9283000000000001</v>
      </c>
      <c r="K22" s="32">
        <v>6.9146723718077867</v>
      </c>
      <c r="L22" s="30">
        <v>10.130800000000001</v>
      </c>
      <c r="M22" s="30">
        <v>6.8601999999999999</v>
      </c>
      <c r="N22" s="22">
        <v>11.0341</v>
      </c>
      <c r="O22" s="22">
        <v>8.0351999999999997</v>
      </c>
      <c r="P22" s="22" t="s">
        <v>73</v>
      </c>
      <c r="Q22" s="22"/>
      <c r="R22" s="32">
        <v>2.6484000000000001</v>
      </c>
      <c r="S22" s="32"/>
      <c r="T22" s="22">
        <v>16.8339</v>
      </c>
      <c r="U22" s="22">
        <v>21.6067</v>
      </c>
      <c r="V22" s="22">
        <v>29.185600000000001</v>
      </c>
      <c r="W22" s="22">
        <v>14.883599999999999</v>
      </c>
      <c r="X22" s="22">
        <v>26.2</v>
      </c>
      <c r="Y22" s="92">
        <v>13.326270184818009</v>
      </c>
      <c r="Z22" s="22">
        <v>10.741849729802849</v>
      </c>
      <c r="AA22" s="23">
        <v>13.234115744901922</v>
      </c>
    </row>
    <row r="23" spans="1:27" ht="15.75" x14ac:dyDescent="0.3">
      <c r="A23" s="34" t="s">
        <v>32</v>
      </c>
      <c r="B23" s="35" t="s">
        <v>30</v>
      </c>
      <c r="C23" s="41">
        <v>16.1935</v>
      </c>
      <c r="D23" s="41">
        <v>10.805</v>
      </c>
      <c r="E23" s="38">
        <v>7.6151</v>
      </c>
      <c r="F23" s="38">
        <v>9.8567999999999998</v>
      </c>
      <c r="G23" s="41">
        <v>11.6439</v>
      </c>
      <c r="H23" s="41">
        <v>10.673500000000001</v>
      </c>
      <c r="I23" s="41">
        <v>13.4</v>
      </c>
      <c r="J23" s="38" t="s">
        <v>73</v>
      </c>
      <c r="K23" s="38">
        <v>2.5169999999999999</v>
      </c>
      <c r="L23" s="38">
        <v>6.0182731585305715</v>
      </c>
      <c r="M23" s="38">
        <v>2.5329999999999999</v>
      </c>
      <c r="N23" s="38">
        <v>6.8850475172726346</v>
      </c>
      <c r="O23" s="38" t="s">
        <v>73</v>
      </c>
      <c r="P23" s="38" t="s">
        <v>73</v>
      </c>
      <c r="Q23" s="38"/>
      <c r="R23" s="38">
        <v>0.29709999999999998</v>
      </c>
      <c r="S23" s="38"/>
      <c r="T23" s="38">
        <v>13.048566986836537</v>
      </c>
      <c r="U23" s="41">
        <v>14.94685157625711</v>
      </c>
      <c r="V23" s="38" t="s">
        <v>73</v>
      </c>
      <c r="W23" s="41">
        <v>12.071145978482832</v>
      </c>
      <c r="X23" s="41">
        <v>20.8</v>
      </c>
      <c r="Y23" s="93" t="s">
        <v>73</v>
      </c>
      <c r="Z23" s="41">
        <v>4.6011726122800871</v>
      </c>
      <c r="AA23" s="43" t="s">
        <v>73</v>
      </c>
    </row>
    <row r="24" spans="1:27" ht="15.75" x14ac:dyDescent="0.3">
      <c r="A24" s="20" t="s">
        <v>33</v>
      </c>
      <c r="B24" s="28" t="s">
        <v>34</v>
      </c>
      <c r="C24" s="30">
        <v>-215321848.4877058</v>
      </c>
      <c r="D24" s="30">
        <v>-250389122.95786032</v>
      </c>
      <c r="E24" s="30">
        <v>-687676410.03592491</v>
      </c>
      <c r="F24" s="30">
        <v>-452169279.14608228</v>
      </c>
      <c r="G24" s="30">
        <v>-381620937.09096599</v>
      </c>
      <c r="H24" s="30">
        <v>-798631916.73978734</v>
      </c>
      <c r="I24" s="30">
        <v>-387061368.09772462</v>
      </c>
      <c r="J24" s="30">
        <v>450873227.47078389</v>
      </c>
      <c r="K24" s="30">
        <v>-270176254.85173148</v>
      </c>
      <c r="L24" s="30">
        <v>53589064.155919395</v>
      </c>
      <c r="M24" s="30">
        <v>474740407.05750358</v>
      </c>
      <c r="N24" s="30">
        <v>182402798.03636336</v>
      </c>
      <c r="O24" s="30">
        <v>375044843.89391017</v>
      </c>
      <c r="P24" s="30" t="s">
        <v>73</v>
      </c>
      <c r="Q24" s="30"/>
      <c r="R24" s="30">
        <v>1559850950.11378</v>
      </c>
      <c r="S24" s="30"/>
      <c r="T24" s="30">
        <v>-535948314.87393337</v>
      </c>
      <c r="U24" s="30">
        <v>-439438787.81500733</v>
      </c>
      <c r="V24" s="30">
        <v>-221027560.02146828</v>
      </c>
      <c r="W24" s="30">
        <v>-431655623.73104751</v>
      </c>
      <c r="X24" s="30">
        <v>-630000000</v>
      </c>
      <c r="Y24" s="94" t="s">
        <v>73</v>
      </c>
      <c r="Z24" s="30">
        <v>783433681.66504288</v>
      </c>
      <c r="AA24" s="33">
        <v>-270195023.33699036</v>
      </c>
    </row>
    <row r="25" spans="1:27" ht="15.75" x14ac:dyDescent="0.3">
      <c r="A25" s="34" t="s">
        <v>35</v>
      </c>
      <c r="B25" s="35" t="s">
        <v>34</v>
      </c>
      <c r="C25" s="39">
        <v>1348408836.0360899</v>
      </c>
      <c r="D25" s="39">
        <v>2007310000</v>
      </c>
      <c r="E25" s="39">
        <v>4704940000</v>
      </c>
      <c r="F25" s="39">
        <v>2374760000</v>
      </c>
      <c r="G25" s="39">
        <v>1983670000</v>
      </c>
      <c r="H25" s="39">
        <v>2758540000</v>
      </c>
      <c r="I25" s="39">
        <v>1944539804.4968271</v>
      </c>
      <c r="J25" s="39">
        <v>3460470000</v>
      </c>
      <c r="K25" s="39">
        <v>4340037439.1539221</v>
      </c>
      <c r="L25" s="39">
        <v>2148920000</v>
      </c>
      <c r="M25" s="39">
        <v>1690510000</v>
      </c>
      <c r="N25" s="39">
        <v>1807690000</v>
      </c>
      <c r="O25" s="39">
        <v>1532810000</v>
      </c>
      <c r="P25" s="39" t="s">
        <v>73</v>
      </c>
      <c r="Q25" s="39"/>
      <c r="R25" s="39">
        <v>2576100000</v>
      </c>
      <c r="S25" s="39"/>
      <c r="T25" s="39">
        <v>2425740000</v>
      </c>
      <c r="U25" s="39">
        <v>1695329999.9999998</v>
      </c>
      <c r="V25" s="39">
        <v>1154190000</v>
      </c>
      <c r="W25" s="39">
        <v>2784880000</v>
      </c>
      <c r="X25" s="39">
        <v>1320000000</v>
      </c>
      <c r="Y25" s="95">
        <v>2068328302.0354183</v>
      </c>
      <c r="Z25" s="39">
        <v>2215117874.4530344</v>
      </c>
      <c r="AA25" s="42">
        <v>2625053466.9642019</v>
      </c>
    </row>
    <row r="26" spans="1:27" ht="15.75" x14ac:dyDescent="0.3">
      <c r="A26" s="20" t="s">
        <v>36</v>
      </c>
      <c r="B26" s="28" t="s">
        <v>34</v>
      </c>
      <c r="C26" s="30">
        <v>863948235.57329059</v>
      </c>
      <c r="D26" s="30">
        <v>1418572486.4256089</v>
      </c>
      <c r="E26" s="30">
        <v>1635399581.8845444</v>
      </c>
      <c r="F26" s="30">
        <v>1344001413.9711683</v>
      </c>
      <c r="G26" s="30">
        <v>1164100899.9805558</v>
      </c>
      <c r="H26" s="30">
        <v>1642896417.4710941</v>
      </c>
      <c r="I26" s="30">
        <v>1128567301.0498459</v>
      </c>
      <c r="J26" s="30" t="s">
        <v>73</v>
      </c>
      <c r="K26" s="30">
        <v>1267206236.5250957</v>
      </c>
      <c r="L26" s="30">
        <v>1034813836.9754574</v>
      </c>
      <c r="M26" s="30">
        <v>691698131.63858044</v>
      </c>
      <c r="N26" s="30">
        <v>876722242.4291954</v>
      </c>
      <c r="O26" s="30" t="s">
        <v>73</v>
      </c>
      <c r="P26" s="30" t="s">
        <v>73</v>
      </c>
      <c r="Q26" s="30"/>
      <c r="R26" s="30">
        <v>263774520.11734045</v>
      </c>
      <c r="S26" s="30"/>
      <c r="T26" s="30">
        <v>1376087306.2052705</v>
      </c>
      <c r="U26" s="30">
        <v>1155776227.3328302</v>
      </c>
      <c r="V26" s="30" t="s">
        <v>73</v>
      </c>
      <c r="W26" s="30">
        <v>1229265129.1498725</v>
      </c>
      <c r="X26" s="30">
        <v>870000000</v>
      </c>
      <c r="Y26" s="94" t="s">
        <v>73</v>
      </c>
      <c r="Z26" s="30">
        <v>938053575.83906674</v>
      </c>
      <c r="AA26" s="33" t="s">
        <v>73</v>
      </c>
    </row>
    <row r="27" spans="1:27" ht="15.75" x14ac:dyDescent="0.3">
      <c r="A27" s="34" t="s">
        <v>37</v>
      </c>
      <c r="B27" s="35" t="s">
        <v>38</v>
      </c>
      <c r="C27" s="39">
        <v>2010.8400000000001</v>
      </c>
      <c r="D27" s="39">
        <v>2159.61</v>
      </c>
      <c r="E27" s="39">
        <v>2413.5300000000002</v>
      </c>
      <c r="F27" s="39">
        <v>2209.94</v>
      </c>
      <c r="G27" s="39">
        <v>2011.08</v>
      </c>
      <c r="H27" s="39">
        <v>2187.56</v>
      </c>
      <c r="I27" s="39">
        <v>1984.4349999999999</v>
      </c>
      <c r="J27" s="39">
        <v>2131.5055200000002</v>
      </c>
      <c r="K27" s="39">
        <v>2764.3330000000001</v>
      </c>
      <c r="L27" s="39">
        <v>1977.23</v>
      </c>
      <c r="M27" s="39">
        <v>1787.38</v>
      </c>
      <c r="N27" s="39">
        <v>1813.1265000000001</v>
      </c>
      <c r="O27" s="39">
        <v>1577.8</v>
      </c>
      <c r="P27" s="39" t="s">
        <v>73</v>
      </c>
      <c r="Q27" s="39"/>
      <c r="R27" s="39">
        <v>2468.17</v>
      </c>
      <c r="S27" s="39"/>
      <c r="T27" s="39">
        <v>2112.7800000000002</v>
      </c>
      <c r="U27" s="39">
        <v>2123.5300000000002</v>
      </c>
      <c r="V27" s="39">
        <v>2072.14</v>
      </c>
      <c r="W27" s="39">
        <v>2389.66</v>
      </c>
      <c r="X27" s="39">
        <v>1930</v>
      </c>
      <c r="Y27" s="95">
        <v>2106</v>
      </c>
      <c r="Z27" s="39">
        <v>3061.2529999999997</v>
      </c>
      <c r="AA27" s="42">
        <v>2617.8815175485447</v>
      </c>
    </row>
    <row r="28" spans="1:27" ht="15.75" x14ac:dyDescent="0.3">
      <c r="A28" s="20" t="s">
        <v>39</v>
      </c>
      <c r="B28" s="28" t="s">
        <v>38</v>
      </c>
      <c r="C28" s="30">
        <v>1947.616</v>
      </c>
      <c r="D28" s="30">
        <v>2039.29</v>
      </c>
      <c r="E28" s="30">
        <v>2145.79</v>
      </c>
      <c r="F28" s="30">
        <v>2038.09</v>
      </c>
      <c r="G28" s="30">
        <v>1952.94</v>
      </c>
      <c r="H28" s="30">
        <v>1998</v>
      </c>
      <c r="I28" s="30">
        <v>1982.9649999999999</v>
      </c>
      <c r="J28" s="30">
        <v>1518.5136</v>
      </c>
      <c r="K28" s="30">
        <v>2179.1769999999997</v>
      </c>
      <c r="L28" s="30">
        <v>1505.03</v>
      </c>
      <c r="M28" s="30">
        <v>1288.71</v>
      </c>
      <c r="N28" s="30">
        <v>1376.614</v>
      </c>
      <c r="O28" s="30">
        <v>1199.18</v>
      </c>
      <c r="P28" s="30">
        <v>1190</v>
      </c>
      <c r="Q28" s="30"/>
      <c r="R28" s="30">
        <v>2001.86</v>
      </c>
      <c r="S28" s="30"/>
      <c r="T28" s="30">
        <v>1974.04</v>
      </c>
      <c r="U28" s="30">
        <v>2004</v>
      </c>
      <c r="V28" s="30">
        <v>2012.33</v>
      </c>
      <c r="W28" s="30">
        <v>2153.84</v>
      </c>
      <c r="X28" s="30">
        <v>2000</v>
      </c>
      <c r="Y28" s="94">
        <v>2278</v>
      </c>
      <c r="Z28" s="30">
        <v>2459.9265</v>
      </c>
      <c r="AA28" s="33">
        <v>2367.42</v>
      </c>
    </row>
    <row r="29" spans="1:27" ht="15.75" x14ac:dyDescent="0.3">
      <c r="A29" s="34" t="s">
        <v>40</v>
      </c>
      <c r="B29" s="35" t="s">
        <v>38</v>
      </c>
      <c r="C29" s="39">
        <v>1382.3691720680276</v>
      </c>
      <c r="D29" s="39">
        <v>1480</v>
      </c>
      <c r="E29" s="39">
        <v>1670</v>
      </c>
      <c r="F29" s="39">
        <v>1500</v>
      </c>
      <c r="G29" s="39">
        <v>1400</v>
      </c>
      <c r="H29" s="39">
        <v>1624</v>
      </c>
      <c r="I29" s="39">
        <v>1410</v>
      </c>
      <c r="J29" s="39" t="s">
        <v>73</v>
      </c>
      <c r="K29" s="39">
        <v>2057.0844999999999</v>
      </c>
      <c r="L29" s="39">
        <v>1418.5855019619371</v>
      </c>
      <c r="M29" s="39" t="s">
        <v>73</v>
      </c>
      <c r="N29" s="39">
        <v>1269.9859851980432</v>
      </c>
      <c r="O29" s="39" t="s">
        <v>73</v>
      </c>
      <c r="P29" s="39" t="s">
        <v>73</v>
      </c>
      <c r="Q29" s="39"/>
      <c r="R29" s="39">
        <v>1904.7323500000002</v>
      </c>
      <c r="S29" s="39"/>
      <c r="T29" s="39">
        <v>1546.2956038853245</v>
      </c>
      <c r="U29" s="39">
        <v>1530.0689088145907</v>
      </c>
      <c r="V29" s="39" t="s">
        <v>73</v>
      </c>
      <c r="W29" s="39">
        <v>1759.03</v>
      </c>
      <c r="X29" s="39">
        <v>1380</v>
      </c>
      <c r="Y29" s="95" t="s">
        <v>73</v>
      </c>
      <c r="Z29" s="39" t="s">
        <v>73</v>
      </c>
      <c r="AA29" s="42" t="s">
        <v>73</v>
      </c>
    </row>
    <row r="30" spans="1:27" ht="15.75" x14ac:dyDescent="0.3">
      <c r="A30" s="20" t="s">
        <v>41</v>
      </c>
      <c r="B30" s="28" t="s">
        <v>38</v>
      </c>
      <c r="C30" s="30">
        <v>1225.3081190143846</v>
      </c>
      <c r="D30" s="30">
        <v>1600</v>
      </c>
      <c r="E30" s="30">
        <v>1600</v>
      </c>
      <c r="F30" s="30">
        <v>1800</v>
      </c>
      <c r="G30" s="30">
        <v>1500</v>
      </c>
      <c r="H30" s="30">
        <v>1500</v>
      </c>
      <c r="I30" s="30">
        <v>1500</v>
      </c>
      <c r="J30" s="30" t="s">
        <v>73</v>
      </c>
      <c r="K30" s="30">
        <v>2165.2784389835774</v>
      </c>
      <c r="L30" s="30">
        <v>1215.9383164371118</v>
      </c>
      <c r="M30" s="30" t="s">
        <v>73</v>
      </c>
      <c r="N30" s="30">
        <v>1055.0183913646329</v>
      </c>
      <c r="O30" s="30" t="s">
        <v>73</v>
      </c>
      <c r="P30" s="30" t="s">
        <v>73</v>
      </c>
      <c r="Q30" s="30"/>
      <c r="R30" s="30"/>
      <c r="S30" s="30"/>
      <c r="T30" s="30">
        <v>1312.8122920515277</v>
      </c>
      <c r="U30" s="30">
        <v>1379.7058604586434</v>
      </c>
      <c r="V30" s="30" t="s">
        <v>73</v>
      </c>
      <c r="W30" s="30">
        <v>1627.53</v>
      </c>
      <c r="X30" s="30">
        <v>1335.0842635149922</v>
      </c>
      <c r="Y30" s="94" t="s">
        <v>73</v>
      </c>
      <c r="Z30" s="30" t="s">
        <v>73</v>
      </c>
      <c r="AA30" s="33" t="s">
        <v>73</v>
      </c>
    </row>
    <row r="31" spans="1:27" ht="15.75" x14ac:dyDescent="0.3">
      <c r="A31" s="34" t="s">
        <v>42</v>
      </c>
      <c r="B31" s="35" t="s">
        <v>38</v>
      </c>
      <c r="C31" s="39">
        <v>949.1</v>
      </c>
      <c r="D31" s="39">
        <v>946.1</v>
      </c>
      <c r="E31" s="39">
        <v>1028.7</v>
      </c>
      <c r="F31" s="39">
        <v>1018.37</v>
      </c>
      <c r="G31" s="39">
        <v>895.72</v>
      </c>
      <c r="H31" s="39">
        <v>964</v>
      </c>
      <c r="I31" s="39">
        <v>822</v>
      </c>
      <c r="J31" s="39" t="s">
        <v>73</v>
      </c>
      <c r="K31" s="39">
        <v>1393.97</v>
      </c>
      <c r="L31" s="39">
        <v>954.38811681691413</v>
      </c>
      <c r="M31" s="39">
        <v>783.29</v>
      </c>
      <c r="N31" s="39">
        <v>817.7113605018742</v>
      </c>
      <c r="O31" s="39" t="s">
        <v>73</v>
      </c>
      <c r="P31" s="39" t="s">
        <v>73</v>
      </c>
      <c r="Q31" s="39"/>
      <c r="R31" s="39">
        <v>1206.95</v>
      </c>
      <c r="S31" s="39"/>
      <c r="T31" s="39">
        <v>1023.541821911087</v>
      </c>
      <c r="U31" s="39">
        <v>946.11001075327795</v>
      </c>
      <c r="V31" s="39" t="s">
        <v>73</v>
      </c>
      <c r="W31" s="39">
        <v>1169.0109996179071</v>
      </c>
      <c r="X31" s="39" t="s">
        <v>73</v>
      </c>
      <c r="Y31" s="95" t="s">
        <v>73</v>
      </c>
      <c r="Z31" s="39" t="s">
        <v>73</v>
      </c>
      <c r="AA31" s="42" t="s">
        <v>73</v>
      </c>
    </row>
    <row r="32" spans="1:27" ht="15.75" x14ac:dyDescent="0.3">
      <c r="A32" s="16" t="s">
        <v>110</v>
      </c>
      <c r="B32" s="28"/>
      <c r="C32" s="30"/>
      <c r="D32" s="30"/>
      <c r="E32" s="30"/>
      <c r="F32" s="30"/>
      <c r="G32" s="30">
        <v>949.51805212043541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94"/>
      <c r="Z32" s="30"/>
      <c r="AA32" s="33"/>
    </row>
    <row r="33" spans="1:27" ht="15.75" x14ac:dyDescent="0.3">
      <c r="A33" s="34" t="s">
        <v>109</v>
      </c>
      <c r="B33" s="35" t="s">
        <v>38</v>
      </c>
      <c r="C33" s="39"/>
      <c r="D33" s="39"/>
      <c r="E33" s="39"/>
      <c r="F33" s="39">
        <v>1015.411825</v>
      </c>
      <c r="G33" s="39">
        <v>884.01698190000002</v>
      </c>
      <c r="H33" s="39"/>
      <c r="I33" s="39"/>
      <c r="J33" s="39" t="s">
        <v>73</v>
      </c>
      <c r="K33" s="39"/>
      <c r="L33" s="39" t="s">
        <v>73</v>
      </c>
      <c r="M33" s="39" t="s">
        <v>73</v>
      </c>
      <c r="N33" s="39" t="s">
        <v>73</v>
      </c>
      <c r="O33" s="39" t="s">
        <v>73</v>
      </c>
      <c r="P33" s="39" t="s">
        <v>73</v>
      </c>
      <c r="Q33" s="39"/>
      <c r="R33" s="39"/>
      <c r="S33" s="39"/>
      <c r="T33" s="39" t="s">
        <v>73</v>
      </c>
      <c r="U33" s="39" t="s">
        <v>73</v>
      </c>
      <c r="V33" s="39"/>
      <c r="W33" s="39">
        <v>1200</v>
      </c>
      <c r="X33" s="39" t="s">
        <v>73</v>
      </c>
      <c r="Y33" s="95" t="s">
        <v>73</v>
      </c>
      <c r="Z33" s="39" t="s">
        <v>73</v>
      </c>
      <c r="AA33" s="42" t="s">
        <v>73</v>
      </c>
    </row>
    <row r="34" spans="1:27" ht="15.75" x14ac:dyDescent="0.3">
      <c r="A34" s="20" t="s">
        <v>43</v>
      </c>
      <c r="B34" s="28"/>
      <c r="C34" s="72">
        <v>65.38</v>
      </c>
      <c r="D34" s="53">
        <v>104.35</v>
      </c>
      <c r="E34" s="53">
        <v>1661.5</v>
      </c>
      <c r="F34" s="53">
        <v>2714.2</v>
      </c>
      <c r="G34" s="72">
        <v>88.92</v>
      </c>
      <c r="H34" s="53">
        <v>971.29</v>
      </c>
      <c r="I34" s="72">
        <v>77.06</v>
      </c>
      <c r="J34" s="53">
        <v>1969.6</v>
      </c>
      <c r="K34" s="53">
        <v>699.3</v>
      </c>
      <c r="L34" s="53">
        <v>1234.8399999999999</v>
      </c>
      <c r="M34" s="53">
        <v>334.83</v>
      </c>
      <c r="N34" s="53">
        <v>143.5</v>
      </c>
      <c r="O34" s="53">
        <v>133</v>
      </c>
      <c r="P34" s="72" t="s">
        <v>73</v>
      </c>
      <c r="Q34" s="72"/>
      <c r="R34" s="53">
        <v>1725.34</v>
      </c>
      <c r="S34" s="53"/>
      <c r="T34" s="53">
        <v>1191</v>
      </c>
      <c r="U34" s="53">
        <v>3170</v>
      </c>
      <c r="V34" s="72">
        <v>74.239999999999995</v>
      </c>
      <c r="W34" s="53">
        <v>1955.55</v>
      </c>
      <c r="X34" s="72" t="s">
        <v>73</v>
      </c>
      <c r="Y34" s="96">
        <v>140</v>
      </c>
      <c r="Z34" s="72">
        <v>172.2</v>
      </c>
      <c r="AA34" s="73">
        <v>205</v>
      </c>
    </row>
    <row r="35" spans="1:27" ht="15.75" x14ac:dyDescent="0.3">
      <c r="A35" s="75" t="s">
        <v>44</v>
      </c>
      <c r="B35" s="76"/>
      <c r="C35" s="77">
        <v>58.61</v>
      </c>
      <c r="D35" s="77">
        <v>68.849999999999994</v>
      </c>
      <c r="E35" s="78">
        <v>3604.375</v>
      </c>
      <c r="F35" s="78">
        <v>3332.6</v>
      </c>
      <c r="G35" s="77">
        <v>73.78</v>
      </c>
      <c r="H35" s="78">
        <v>1088.43</v>
      </c>
      <c r="I35" s="78">
        <v>57.034999999999997</v>
      </c>
      <c r="J35" s="78">
        <v>907.5</v>
      </c>
      <c r="K35" s="78">
        <v>313.95999999999998</v>
      </c>
      <c r="L35" s="78">
        <v>319.14999999999998</v>
      </c>
      <c r="M35" s="78"/>
      <c r="N35" s="78">
        <v>126.66666666666667</v>
      </c>
      <c r="O35" s="78">
        <v>34.299999999999997</v>
      </c>
      <c r="P35" s="77">
        <v>70</v>
      </c>
      <c r="Q35" s="77"/>
      <c r="R35" s="78">
        <v>4056.4285714285716</v>
      </c>
      <c r="S35" s="78"/>
      <c r="T35" s="78">
        <v>982</v>
      </c>
      <c r="U35" s="78">
        <v>3856</v>
      </c>
      <c r="V35" s="77">
        <v>34.29</v>
      </c>
      <c r="W35" s="78">
        <v>1000</v>
      </c>
      <c r="X35" s="77">
        <v>60</v>
      </c>
      <c r="Y35" s="97" t="s">
        <v>73</v>
      </c>
      <c r="Z35" s="77">
        <v>146</v>
      </c>
      <c r="AA35" s="79">
        <v>195</v>
      </c>
    </row>
    <row r="36" spans="1:27" ht="14.25" x14ac:dyDescent="0.2">
      <c r="A36" s="44" t="s">
        <v>45</v>
      </c>
      <c r="B36" s="45" t="s">
        <v>46</v>
      </c>
      <c r="C36" s="46">
        <v>7889.48</v>
      </c>
      <c r="D36" s="46">
        <v>7700</v>
      </c>
      <c r="E36" s="46">
        <v>7700</v>
      </c>
      <c r="F36" s="46">
        <v>7700</v>
      </c>
      <c r="G36" s="46">
        <v>7700</v>
      </c>
      <c r="H36" s="46">
        <v>7700</v>
      </c>
      <c r="I36" s="46">
        <v>7450</v>
      </c>
      <c r="J36" s="46">
        <v>6220</v>
      </c>
      <c r="K36" s="46">
        <v>7685.2953486734605</v>
      </c>
      <c r="L36" s="46">
        <v>6413</v>
      </c>
      <c r="M36" s="46">
        <v>5720</v>
      </c>
      <c r="N36" s="46">
        <v>6470</v>
      </c>
      <c r="O36" s="46">
        <v>5190</v>
      </c>
      <c r="P36" s="46">
        <v>5800</v>
      </c>
      <c r="Q36" s="46"/>
      <c r="R36" s="46">
        <v>6530</v>
      </c>
      <c r="S36" s="46"/>
      <c r="T36" s="46">
        <v>7420</v>
      </c>
      <c r="U36" s="46">
        <v>7760</v>
      </c>
      <c r="V36" s="46">
        <v>7920</v>
      </c>
      <c r="W36" s="46">
        <v>7549</v>
      </c>
      <c r="X36" s="46">
        <v>7900</v>
      </c>
      <c r="Y36" s="98">
        <v>4400</v>
      </c>
      <c r="Z36" s="46">
        <v>5740.5780113292612</v>
      </c>
      <c r="AA36" s="47">
        <v>5780</v>
      </c>
    </row>
    <row r="37" spans="1:27" ht="18.75" x14ac:dyDescent="0.35">
      <c r="A37" s="80" t="s">
        <v>47</v>
      </c>
      <c r="B37" s="35"/>
      <c r="C37" s="81">
        <v>0.39042735659494099</v>
      </c>
      <c r="D37" s="81">
        <v>0.39410000000000001</v>
      </c>
      <c r="E37" s="81">
        <v>0.29949999999999999</v>
      </c>
      <c r="F37" s="81">
        <v>0.33439999999999998</v>
      </c>
      <c r="G37" s="81">
        <v>0.38919999999999999</v>
      </c>
      <c r="H37" s="81">
        <v>0.29459999999999997</v>
      </c>
      <c r="I37" s="81">
        <v>0.34329999999999994</v>
      </c>
      <c r="J37" s="81">
        <v>0.29699999999999999</v>
      </c>
      <c r="K37" s="81">
        <v>0.22171525407620507</v>
      </c>
      <c r="L37" s="81">
        <v>0.32954258015558779</v>
      </c>
      <c r="M37" s="81">
        <v>0.32279999999999998</v>
      </c>
      <c r="N37" s="81">
        <v>0.36459999999999998</v>
      </c>
      <c r="O37" s="81">
        <v>0.32250000000000001</v>
      </c>
      <c r="P37" s="81" t="s">
        <v>73</v>
      </c>
      <c r="Q37" s="81"/>
      <c r="R37" s="81">
        <v>0.21479999999999999</v>
      </c>
      <c r="S37" s="81"/>
      <c r="T37" s="81">
        <v>0.2989</v>
      </c>
      <c r="U37" s="81">
        <v>0.3231</v>
      </c>
      <c r="V37" s="81">
        <v>0.38729999999999998</v>
      </c>
      <c r="W37" s="81">
        <v>0.30087615046571403</v>
      </c>
      <c r="X37" s="81">
        <v>0.35</v>
      </c>
      <c r="Y37" s="99" t="s">
        <v>73</v>
      </c>
      <c r="Z37" s="81">
        <v>0.27061338668256596</v>
      </c>
      <c r="AA37" s="82">
        <v>0.31037900001448726</v>
      </c>
    </row>
    <row r="38" spans="1:27" ht="15.75" x14ac:dyDescent="0.3">
      <c r="A38" s="16" t="s">
        <v>48</v>
      </c>
      <c r="B38" s="3" t="s">
        <v>49</v>
      </c>
      <c r="C38" s="4">
        <v>1.6582253452015968E-11</v>
      </c>
      <c r="D38" s="4">
        <v>1.48103E-11</v>
      </c>
      <c r="E38" s="4">
        <v>1.04549E-11</v>
      </c>
      <c r="F38" s="4">
        <v>1.2999099999999999E-11</v>
      </c>
      <c r="G38" s="4">
        <v>1.6955499999999999E-11</v>
      </c>
      <c r="H38" s="4">
        <v>1.2597700000000001E-11</v>
      </c>
      <c r="I38" s="4">
        <v>1.6864149999999999E-11</v>
      </c>
      <c r="J38" s="4">
        <v>1.6425700000000001E-11</v>
      </c>
      <c r="K38" s="4">
        <v>7.2490206924158913E-12</v>
      </c>
      <c r="L38" s="4">
        <v>1.9371699999999999E-11</v>
      </c>
      <c r="M38" s="4">
        <v>2.6342000000000001E-11</v>
      </c>
      <c r="N38" s="4">
        <v>2.3957299999999999E-11</v>
      </c>
      <c r="O38" s="4">
        <v>3.7239500000000001E-11</v>
      </c>
      <c r="P38" s="4" t="s">
        <v>73</v>
      </c>
      <c r="Q38" s="4"/>
      <c r="R38" s="4">
        <v>1.06189E-11</v>
      </c>
      <c r="S38" s="4"/>
      <c r="T38" s="4">
        <v>1.4091300000000001E-11</v>
      </c>
      <c r="U38" s="4">
        <v>1.3761200000000001E-11</v>
      </c>
      <c r="V38" s="4">
        <v>1.5483000000000001E-11</v>
      </c>
      <c r="W38" s="4">
        <v>1.0854300000000001E-11</v>
      </c>
      <c r="X38" s="4">
        <v>1.5269999999999999E-11</v>
      </c>
      <c r="Y38" s="84" t="s">
        <v>73</v>
      </c>
      <c r="Z38" s="4">
        <v>8.3776210608606547E-12</v>
      </c>
      <c r="AA38" s="5">
        <v>1.1953861172253873E-11</v>
      </c>
    </row>
    <row r="39" spans="1:27" ht="15.75" x14ac:dyDescent="0.3">
      <c r="A39" s="34" t="s">
        <v>50</v>
      </c>
      <c r="B39" s="35" t="s">
        <v>49</v>
      </c>
      <c r="C39" s="39">
        <v>-6.4741653816579301E-12</v>
      </c>
      <c r="D39" s="39">
        <v>-5.8365E-12</v>
      </c>
      <c r="E39" s="39">
        <v>-3.1316000000000001E-12</v>
      </c>
      <c r="F39" s="39">
        <v>-4.3469000000000004E-12</v>
      </c>
      <c r="G39" s="39">
        <v>-6.5991E-12</v>
      </c>
      <c r="H39" s="39">
        <v>-3.7109000000000003E-12</v>
      </c>
      <c r="I39" s="39">
        <v>-5.7896500000000001E-12</v>
      </c>
      <c r="J39" s="39">
        <v>-4.8787999999999998E-12</v>
      </c>
      <c r="K39" s="39">
        <v>-1.6072184646226575E-12</v>
      </c>
      <c r="L39" s="39">
        <v>-6.3838000000000003E-12</v>
      </c>
      <c r="M39" s="39">
        <v>-8.5036000000000002E-12</v>
      </c>
      <c r="N39" s="39">
        <v>-8.7341999999999997E-12</v>
      </c>
      <c r="O39" s="39">
        <v>-1.2008499999999999E-11</v>
      </c>
      <c r="P39" s="39" t="s">
        <v>73</v>
      </c>
      <c r="Q39" s="39"/>
      <c r="R39" s="39">
        <v>-2.2803999999999999E-12</v>
      </c>
      <c r="S39" s="39"/>
      <c r="T39" s="39">
        <v>-4.2116000000000004E-12</v>
      </c>
      <c r="U39" s="39">
        <v>-4.4461000000000006E-12</v>
      </c>
      <c r="V39" s="39">
        <v>-5.9959999999999999E-12</v>
      </c>
      <c r="W39" s="39">
        <v>-3.2658000000000001E-12</v>
      </c>
      <c r="X39" s="39">
        <v>-5.4599999999999998E-12</v>
      </c>
      <c r="Y39" s="95" t="s">
        <v>73</v>
      </c>
      <c r="Z39" s="39">
        <v>-2.2670964076226929E-12</v>
      </c>
      <c r="AA39" s="42">
        <v>-3.7102274769561632E-12</v>
      </c>
    </row>
    <row r="40" spans="1:27" ht="15.75" x14ac:dyDescent="0.3">
      <c r="A40" s="16" t="s">
        <v>51</v>
      </c>
      <c r="B40" s="3" t="s">
        <v>49</v>
      </c>
      <c r="C40" s="4">
        <v>-8.5356225356618906E-12</v>
      </c>
      <c r="D40" s="4">
        <v>-7.1153000000000006E-12</v>
      </c>
      <c r="E40" s="4">
        <v>-4.7651999999999999E-12</v>
      </c>
      <c r="F40" s="4">
        <v>-7.0485000000000001E-12</v>
      </c>
      <c r="G40" s="4">
        <v>-8.6118999999999997E-12</v>
      </c>
      <c r="H40" s="4">
        <v>-6.5987999999999997E-12</v>
      </c>
      <c r="I40" s="4">
        <v>-8.9352499999999999E-12</v>
      </c>
      <c r="J40" s="4">
        <v>-7.7624000000000001E-12</v>
      </c>
      <c r="K40" s="4">
        <v>-5.2400884234548957E-13</v>
      </c>
      <c r="L40" s="4">
        <v>-8.1271E-12</v>
      </c>
      <c r="M40" s="4">
        <v>-1.4177899999999999E-11</v>
      </c>
      <c r="N40" s="4">
        <v>-1.09916E-11</v>
      </c>
      <c r="O40" s="4">
        <v>-1.6338699999999998E-11</v>
      </c>
      <c r="P40" s="4" t="s">
        <v>73</v>
      </c>
      <c r="Q40" s="4"/>
      <c r="R40" s="4">
        <v>-1.20047E-11</v>
      </c>
      <c r="S40" s="4"/>
      <c r="T40" s="4">
        <v>-7.8865999999999999E-12</v>
      </c>
      <c r="U40" s="4">
        <v>-6.8925999999999999E-12</v>
      </c>
      <c r="V40" s="4">
        <v>-7.2851000000000001E-12</v>
      </c>
      <c r="W40" s="4">
        <v>-5.6605E-12</v>
      </c>
      <c r="X40" s="4">
        <v>-7.3699999999999995E-12</v>
      </c>
      <c r="Y40" s="84" t="s">
        <v>73</v>
      </c>
      <c r="Z40" s="4">
        <v>-4.0766656723565882E-12</v>
      </c>
      <c r="AA40" s="5">
        <v>-3.3514696209728452E-12</v>
      </c>
    </row>
    <row r="41" spans="1:27" ht="15.75" x14ac:dyDescent="0.3">
      <c r="A41" s="34" t="s">
        <v>52</v>
      </c>
      <c r="B41" s="35" t="s">
        <v>49</v>
      </c>
      <c r="C41" s="39">
        <v>2.3116979561582822E-11</v>
      </c>
      <c r="D41" s="39">
        <v>1.9396499999999998E-11</v>
      </c>
      <c r="E41" s="39">
        <v>1.3638099999999999E-11</v>
      </c>
      <c r="F41" s="39">
        <v>1.96383E-11</v>
      </c>
      <c r="G41" s="39">
        <v>2.3200800000000001E-11</v>
      </c>
      <c r="H41" s="39">
        <v>1.8290799999999999E-11</v>
      </c>
      <c r="I41" s="39">
        <v>2.3406949999999997E-11</v>
      </c>
      <c r="J41" s="39">
        <v>2.8856799999999999E-11</v>
      </c>
      <c r="K41" s="39">
        <v>7.1802213352777391E-12</v>
      </c>
      <c r="L41" s="39">
        <v>2.83405E-11</v>
      </c>
      <c r="M41" s="39">
        <v>5.0100900000000003E-11</v>
      </c>
      <c r="N41" s="39">
        <v>3.7472700000000002E-11</v>
      </c>
      <c r="O41" s="39">
        <v>5.6667299999999995E-11</v>
      </c>
      <c r="P41" s="39" t="s">
        <v>73</v>
      </c>
      <c r="Q41" s="39"/>
      <c r="R41" s="39">
        <v>4.4232100000000003E-11</v>
      </c>
      <c r="S41" s="39"/>
      <c r="T41" s="39">
        <v>2.16977E-11</v>
      </c>
      <c r="U41" s="39">
        <v>1.85909E-11</v>
      </c>
      <c r="V41" s="39">
        <v>1.93098E-11</v>
      </c>
      <c r="W41" s="39">
        <v>1.5913400000000001E-11</v>
      </c>
      <c r="X41" s="39">
        <v>1.8300000000000001E-11</v>
      </c>
      <c r="Y41" s="95" t="s">
        <v>73</v>
      </c>
      <c r="Z41" s="39">
        <v>1.2844676817927527E-11</v>
      </c>
      <c r="AA41" s="42">
        <v>1.0772869221939991E-11</v>
      </c>
    </row>
    <row r="42" spans="1:27" ht="15.75" x14ac:dyDescent="0.3">
      <c r="A42" s="16" t="s">
        <v>53</v>
      </c>
      <c r="B42" s="3" t="s">
        <v>49</v>
      </c>
      <c r="C42" s="4">
        <v>3.8035829751626034E-11</v>
      </c>
      <c r="D42" s="4">
        <v>3.8972680151213997E-11</v>
      </c>
      <c r="E42" s="4">
        <v>3.2422267613396881E-11</v>
      </c>
      <c r="F42" s="4">
        <v>3.3193918874062273E-11</v>
      </c>
      <c r="G42" s="4">
        <v>4.3453700082562027E-11</v>
      </c>
      <c r="H42" s="4">
        <v>3.7715923662970506E-11</v>
      </c>
      <c r="I42" s="4">
        <v>5.4054054054054054E-11</v>
      </c>
      <c r="J42" s="4" t="s">
        <v>73</v>
      </c>
      <c r="K42" s="4">
        <v>1.720992668571232E-11</v>
      </c>
      <c r="L42" s="4">
        <v>4.4632524601915003E-11</v>
      </c>
      <c r="M42" s="4">
        <v>8.2088327039894929E-11</v>
      </c>
      <c r="N42" s="4">
        <v>6.0867011550480496E-11</v>
      </c>
      <c r="O42" s="4" t="s">
        <v>73</v>
      </c>
      <c r="P42" s="4" t="s">
        <v>73</v>
      </c>
      <c r="Q42" s="4"/>
      <c r="R42" s="4">
        <v>2.6211632722602292E-11</v>
      </c>
      <c r="S42" s="4"/>
      <c r="T42" s="4">
        <v>3.4626419534167282E-11</v>
      </c>
      <c r="U42" s="4">
        <v>3.8865969956410778E-11</v>
      </c>
      <c r="V42" s="4" t="s">
        <v>73</v>
      </c>
      <c r="W42" s="4">
        <v>2.5550208703243801E-11</v>
      </c>
      <c r="X42" s="4">
        <v>2.669E-11</v>
      </c>
      <c r="Y42" s="84" t="s">
        <v>73</v>
      </c>
      <c r="Z42" s="4">
        <v>2.0587299177279848E-11</v>
      </c>
      <c r="AA42" s="5" t="s">
        <v>73</v>
      </c>
    </row>
    <row r="43" spans="1:27" ht="15.75" x14ac:dyDescent="0.3">
      <c r="A43" s="34" t="s">
        <v>54</v>
      </c>
      <c r="B43" s="35" t="s">
        <v>49</v>
      </c>
      <c r="C43" s="39">
        <v>4.6112837667347798E-11</v>
      </c>
      <c r="D43" s="39">
        <v>4.1293699999999997E-11</v>
      </c>
      <c r="E43" s="39">
        <v>2.7173000000000001E-11</v>
      </c>
      <c r="F43" s="39">
        <v>3.4691899999999997E-11</v>
      </c>
      <c r="G43" s="39">
        <v>4.7109200000000003E-11</v>
      </c>
      <c r="H43" s="39">
        <v>3.2617199999999999E-11</v>
      </c>
      <c r="I43" s="39">
        <v>4.5307449999999998E-11</v>
      </c>
      <c r="J43" s="39">
        <v>4.26089E-11</v>
      </c>
      <c r="K43" s="39">
        <v>1.7712478314077101E-11</v>
      </c>
      <c r="L43" s="39">
        <v>5.1511000000000001E-11</v>
      </c>
      <c r="M43" s="39">
        <v>6.9691299999999995E-11</v>
      </c>
      <c r="N43" s="39">
        <v>6.5382999999999998E-11</v>
      </c>
      <c r="O43" s="39">
        <v>9.8495900000000007E-11</v>
      </c>
      <c r="P43" s="39" t="s">
        <v>73</v>
      </c>
      <c r="Q43" s="39"/>
      <c r="R43" s="39">
        <v>2.57986E-11</v>
      </c>
      <c r="S43" s="39"/>
      <c r="T43" s="39">
        <v>3.6605700000000003E-11</v>
      </c>
      <c r="U43" s="39">
        <v>3.64146E-11</v>
      </c>
      <c r="V43" s="39">
        <v>4.2958100000000001E-11</v>
      </c>
      <c r="W43" s="39">
        <v>2.82403E-11</v>
      </c>
      <c r="X43" s="39">
        <v>4.1459999999999998E-11</v>
      </c>
      <c r="Y43" s="95" t="s">
        <v>73</v>
      </c>
      <c r="Z43" s="39">
        <v>2.1289434936966697E-11</v>
      </c>
      <c r="AA43" s="42">
        <v>3.1328177298420073E-11</v>
      </c>
    </row>
    <row r="44" spans="1:27" ht="15.75" x14ac:dyDescent="0.3">
      <c r="A44" s="16" t="s">
        <v>55</v>
      </c>
      <c r="B44" s="3" t="s">
        <v>49</v>
      </c>
      <c r="C44" s="4">
        <v>1.4897147640903234E-11</v>
      </c>
      <c r="D44" s="4">
        <v>1.3585699999999999E-11</v>
      </c>
      <c r="E44" s="4">
        <v>9.5616999999999995E-12</v>
      </c>
      <c r="F44" s="4">
        <v>1.1605899999999999E-11</v>
      </c>
      <c r="G44" s="4">
        <v>1.5142600000000001E-11</v>
      </c>
      <c r="H44" s="4">
        <v>1.11102E-11</v>
      </c>
      <c r="I44" s="4">
        <v>1.4630900000000001E-11</v>
      </c>
      <c r="J44" s="4">
        <v>1.5897699999999998E-11</v>
      </c>
      <c r="K44" s="4">
        <v>7.2301889253044684E-12</v>
      </c>
      <c r="L44" s="4">
        <v>1.8543100000000001E-11</v>
      </c>
      <c r="M44" s="4">
        <v>2.5660699999999999E-11</v>
      </c>
      <c r="N44" s="4">
        <v>2.2886299999999998E-11</v>
      </c>
      <c r="O44" s="4">
        <v>3.6413400000000005E-11</v>
      </c>
      <c r="P44" s="4" t="s">
        <v>73</v>
      </c>
      <c r="Q44" s="4"/>
      <c r="R44" s="4">
        <v>1.0614200000000001E-11</v>
      </c>
      <c r="S44" s="4"/>
      <c r="T44" s="4">
        <v>1.2217100000000001E-11</v>
      </c>
      <c r="U44" s="4">
        <v>1.21648E-11</v>
      </c>
      <c r="V44" s="4">
        <v>1.3984199999999999E-11</v>
      </c>
      <c r="W44" s="4">
        <v>9.7895999999999994E-12</v>
      </c>
      <c r="X44" s="4">
        <v>1.305E-11</v>
      </c>
      <c r="Y44" s="84" t="s">
        <v>73</v>
      </c>
      <c r="Z44" s="4">
        <v>8.305153638380714E-12</v>
      </c>
      <c r="AA44" s="5">
        <v>1.1524797825802022E-11</v>
      </c>
    </row>
    <row r="45" spans="1:27" ht="15.75" x14ac:dyDescent="0.3">
      <c r="A45" s="34" t="s">
        <v>56</v>
      </c>
      <c r="B45" s="35" t="s">
        <v>49</v>
      </c>
      <c r="C45" s="39">
        <v>-8.1592711927706677E-12</v>
      </c>
      <c r="D45" s="39">
        <v>-7.0611999999999998E-12</v>
      </c>
      <c r="E45" s="39">
        <v>-4.0248000000000004E-12</v>
      </c>
      <c r="F45" s="39">
        <v>-5.7400999999999997E-12</v>
      </c>
      <c r="G45" s="39">
        <v>-8.4118999999999997E-12</v>
      </c>
      <c r="H45" s="39">
        <v>-5.1984999999999997E-12</v>
      </c>
      <c r="I45" s="39">
        <v>-8.0228499999999991E-12</v>
      </c>
      <c r="J45" s="39">
        <v>-5.4067999999999999E-12</v>
      </c>
      <c r="K45" s="39">
        <v>-1.6260502317340811E-12</v>
      </c>
      <c r="L45" s="39">
        <v>-7.2124000000000002E-12</v>
      </c>
      <c r="M45" s="39">
        <v>-9.1849000000000006E-12</v>
      </c>
      <c r="N45" s="39">
        <v>-9.8051999999999995E-12</v>
      </c>
      <c r="O45" s="39">
        <v>-1.28346E-11</v>
      </c>
      <c r="P45" s="39" t="s">
        <v>73</v>
      </c>
      <c r="Q45" s="39"/>
      <c r="R45" s="39">
        <v>-2.2851E-12</v>
      </c>
      <c r="S45" s="39"/>
      <c r="T45" s="39">
        <v>-6.0857000000000002E-12</v>
      </c>
      <c r="U45" s="39">
        <v>-6.0425000000000006E-12</v>
      </c>
      <c r="V45" s="39">
        <v>-7.4947999999999999E-12</v>
      </c>
      <c r="W45" s="39">
        <v>-4.3306000000000001E-12</v>
      </c>
      <c r="X45" s="39">
        <v>-7.6799999999999996E-12</v>
      </c>
      <c r="Y45" s="95" t="s">
        <v>73</v>
      </c>
      <c r="Z45" s="39">
        <v>-2.3395638301026324E-12</v>
      </c>
      <c r="AA45" s="42">
        <v>-4.1392908234080157E-12</v>
      </c>
    </row>
    <row r="46" spans="1:27" ht="15.75" x14ac:dyDescent="0.3">
      <c r="A46" s="16" t="s">
        <v>57</v>
      </c>
      <c r="B46" s="3" t="s">
        <v>49</v>
      </c>
      <c r="C46" s="4">
        <v>-4.245048516830431E-12</v>
      </c>
      <c r="D46" s="4">
        <v>-3.9669E-12</v>
      </c>
      <c r="E46" s="4">
        <v>-2.4647000000000002E-12</v>
      </c>
      <c r="F46" s="4">
        <v>-3.4726E-12</v>
      </c>
      <c r="G46" s="4">
        <v>-4.0795000000000001E-12</v>
      </c>
      <c r="H46" s="4">
        <v>-3.0130000000000002E-12</v>
      </c>
      <c r="I46" s="4">
        <v>-3.52955E-12</v>
      </c>
      <c r="J46" s="4">
        <v>-5.4958000000000001E-12</v>
      </c>
      <c r="K46" s="4">
        <v>-3.681115207582513E-13</v>
      </c>
      <c r="L46" s="4">
        <v>-5.1607E-12</v>
      </c>
      <c r="M46" s="4">
        <v>-1.1045299999999999E-11</v>
      </c>
      <c r="N46" s="4">
        <v>-6.9985000000000001E-12</v>
      </c>
      <c r="O46" s="4">
        <v>-1.2380899999999999E-11</v>
      </c>
      <c r="P46" s="4" t="s">
        <v>73</v>
      </c>
      <c r="Q46" s="4"/>
      <c r="R46" s="4">
        <v>-1.1965400000000001E-11</v>
      </c>
      <c r="S46" s="4"/>
      <c r="T46" s="4">
        <v>-3.2001000000000001E-12</v>
      </c>
      <c r="U46" s="4">
        <v>-3.0915999999999999E-12</v>
      </c>
      <c r="V46" s="4">
        <v>-3.6457999999999997E-12</v>
      </c>
      <c r="W46" s="4">
        <v>-2.9092000000000002E-12</v>
      </c>
      <c r="X46" s="4">
        <v>-2.7299999999999999E-12</v>
      </c>
      <c r="Y46" s="84" t="s">
        <v>73</v>
      </c>
      <c r="Z46" s="4">
        <v>-3.6998224863177025E-12</v>
      </c>
      <c r="AA46" s="5">
        <v>-2.1804485753459057E-12</v>
      </c>
    </row>
    <row r="47" spans="1:27" ht="15.75" x14ac:dyDescent="0.3">
      <c r="A47" s="34" t="s">
        <v>58</v>
      </c>
      <c r="B47" s="35" t="s">
        <v>49</v>
      </c>
      <c r="C47" s="39">
        <v>1.2192427946087881E-11</v>
      </c>
      <c r="D47" s="39">
        <v>1.13025E-11</v>
      </c>
      <c r="E47" s="39">
        <v>7.7132000000000007E-12</v>
      </c>
      <c r="F47" s="39">
        <v>1.04596E-11</v>
      </c>
      <c r="G47" s="39">
        <v>1.18692E-11</v>
      </c>
      <c r="H47" s="39">
        <v>9.6471999999999995E-12</v>
      </c>
      <c r="I47" s="39">
        <v>1.032205E-11</v>
      </c>
      <c r="J47" s="39">
        <v>1.9126499999999999E-11</v>
      </c>
      <c r="K47" s="39">
        <v>5.8896374652525094E-12</v>
      </c>
      <c r="L47" s="39">
        <v>1.7720599999999999E-11</v>
      </c>
      <c r="M47" s="39">
        <v>3.56963E-11</v>
      </c>
      <c r="N47" s="39">
        <v>2.2584599999999997E-11</v>
      </c>
      <c r="O47" s="39">
        <v>3.7705499999999998E-11</v>
      </c>
      <c r="P47" s="39" t="s">
        <v>73</v>
      </c>
      <c r="Q47" s="39"/>
      <c r="R47" s="39">
        <v>4.38996E-11</v>
      </c>
      <c r="S47" s="39"/>
      <c r="T47" s="39">
        <v>9.9783999999999996E-12</v>
      </c>
      <c r="U47" s="39">
        <v>9.5403000000000005E-12</v>
      </c>
      <c r="V47" s="39">
        <v>1.04734E-11</v>
      </c>
      <c r="W47" s="39">
        <v>8.803952331296002E-12</v>
      </c>
      <c r="X47" s="39">
        <v>1.802E-11</v>
      </c>
      <c r="Y47" s="95" t="s">
        <v>73</v>
      </c>
      <c r="Z47" s="39">
        <v>1.0885026784793686E-11</v>
      </c>
      <c r="AA47" s="42">
        <v>7.576860286100737E-12</v>
      </c>
    </row>
    <row r="48" spans="1:27" ht="15.75" x14ac:dyDescent="0.3">
      <c r="A48" s="16" t="s">
        <v>59</v>
      </c>
      <c r="B48" s="3" t="s">
        <v>49</v>
      </c>
      <c r="C48" s="4">
        <v>2.4825387069685455E-11</v>
      </c>
      <c r="D48" s="4">
        <v>2.439817288265241E-11</v>
      </c>
      <c r="E48" s="4">
        <v>2.3096431732397131E-11</v>
      </c>
      <c r="F48" s="4">
        <v>2.3055524107883603E-11</v>
      </c>
      <c r="G48" s="4">
        <v>2.7339584985099927E-11</v>
      </c>
      <c r="H48" s="4">
        <v>2.2697868670131875E-11</v>
      </c>
      <c r="I48" s="4">
        <v>2.974172125616138E-11</v>
      </c>
      <c r="J48" s="4" t="s">
        <v>73</v>
      </c>
      <c r="K48" s="4">
        <v>1.720992668571232E-11</v>
      </c>
      <c r="L48" s="4">
        <v>3.4924764031566199E-11</v>
      </c>
      <c r="M48" s="4">
        <v>7.175660160734788E-11</v>
      </c>
      <c r="N48" s="4">
        <v>4.45126279273201E-11</v>
      </c>
      <c r="O48" s="4" t="s">
        <v>73</v>
      </c>
      <c r="P48" s="4" t="s">
        <v>73</v>
      </c>
      <c r="Q48" s="4"/>
      <c r="R48" s="4">
        <v>2.6157467957101753E-11</v>
      </c>
      <c r="S48" s="4"/>
      <c r="T48" s="4">
        <v>2.135125707959163E-11</v>
      </c>
      <c r="U48" s="4">
        <v>2.3253291276627324E-11</v>
      </c>
      <c r="V48" s="4" t="s">
        <v>73</v>
      </c>
      <c r="W48" s="4">
        <v>1.8526319345073599E-11</v>
      </c>
      <c r="X48" s="4">
        <v>4.1459999999999998E-11</v>
      </c>
      <c r="Y48" s="84" t="s">
        <v>73</v>
      </c>
      <c r="Z48" s="4">
        <v>1.8907243187396495E-11</v>
      </c>
      <c r="AA48" s="5" t="s">
        <v>73</v>
      </c>
    </row>
    <row r="49" spans="1:27" ht="15.75" x14ac:dyDescent="0.3">
      <c r="A49" s="34" t="s">
        <v>60</v>
      </c>
      <c r="B49" s="35" t="s">
        <v>61</v>
      </c>
      <c r="C49" s="39">
        <v>153099966761.92734</v>
      </c>
      <c r="D49" s="39">
        <v>157424806699.46066</v>
      </c>
      <c r="E49" s="39">
        <v>162009558280.79272</v>
      </c>
      <c r="F49" s="39">
        <v>168001562945.76093</v>
      </c>
      <c r="G49" s="39">
        <v>147391094711.82275</v>
      </c>
      <c r="H49" s="39">
        <v>151856642515.28326</v>
      </c>
      <c r="I49" s="39">
        <v>139643545160.09781</v>
      </c>
      <c r="J49" s="39">
        <v>91304725011.953156</v>
      </c>
      <c r="K49" s="39">
        <v>146299492025.6937</v>
      </c>
      <c r="L49" s="39">
        <v>79460814312.943115</v>
      </c>
      <c r="M49" s="39">
        <v>65296228922.517715</v>
      </c>
      <c r="N49" s="39">
        <v>72275041895.258728</v>
      </c>
      <c r="O49" s="39">
        <v>41779789228.318192</v>
      </c>
      <c r="P49" s="39" t="s">
        <v>73</v>
      </c>
      <c r="Q49" s="39"/>
      <c r="R49" s="39">
        <v>313141803798.51007</v>
      </c>
      <c r="S49" s="39"/>
      <c r="T49" s="39">
        <v>147901251675.30496</v>
      </c>
      <c r="U49" s="39">
        <v>146389653307.92398</v>
      </c>
      <c r="V49" s="39">
        <v>148590847773.72797</v>
      </c>
      <c r="W49" s="39">
        <v>175798962842.10663</v>
      </c>
      <c r="X49" s="39">
        <v>153100000000</v>
      </c>
      <c r="Y49" s="95" t="s">
        <v>73</v>
      </c>
      <c r="Z49" s="39">
        <v>188903955358.90692</v>
      </c>
      <c r="AA49" s="42">
        <v>113110980267.9429</v>
      </c>
    </row>
    <row r="50" spans="1:27" ht="15.75" x14ac:dyDescent="0.3">
      <c r="A50" s="16" t="s">
        <v>62</v>
      </c>
      <c r="B50" s="3" t="s">
        <v>61</v>
      </c>
      <c r="C50" s="4">
        <v>109728096775.79141</v>
      </c>
      <c r="D50" s="4">
        <v>108991151120.87219</v>
      </c>
      <c r="E50" s="4">
        <v>88407085237.698471</v>
      </c>
      <c r="F50" s="4">
        <v>110351384230.20692</v>
      </c>
      <c r="G50" s="4">
        <v>104936542310.16872</v>
      </c>
      <c r="H50" s="4">
        <v>90539300744.68367</v>
      </c>
      <c r="I50" s="4">
        <v>95500840624.876358</v>
      </c>
      <c r="J50" s="4">
        <v>44366284776.322189</v>
      </c>
      <c r="K50" s="4">
        <v>33384745453.471317</v>
      </c>
      <c r="L50" s="4">
        <v>40634155929.296913</v>
      </c>
      <c r="M50" s="4">
        <v>36598201050.99305</v>
      </c>
      <c r="N50" s="4">
        <v>41686050873.127586</v>
      </c>
      <c r="O50" s="4">
        <v>21474396115.907543</v>
      </c>
      <c r="P50" s="4" t="s">
        <v>73</v>
      </c>
      <c r="Q50" s="4"/>
      <c r="R50" s="4">
        <v>235618217247.30194</v>
      </c>
      <c r="S50" s="4"/>
      <c r="T50" s="4">
        <v>93265101119.928497</v>
      </c>
      <c r="U50" s="4">
        <v>91466627927.993958</v>
      </c>
      <c r="V50" s="4">
        <v>102033745487.77426</v>
      </c>
      <c r="W50" s="4">
        <v>104977934662.41951</v>
      </c>
      <c r="X50" s="4">
        <v>104900000000</v>
      </c>
      <c r="Y50" s="84" t="s">
        <v>73</v>
      </c>
      <c r="Z50" s="4">
        <v>94960644701.693283</v>
      </c>
      <c r="AA50" s="5">
        <v>49270687838.901314</v>
      </c>
    </row>
    <row r="51" spans="1:27" ht="15.75" x14ac:dyDescent="0.3">
      <c r="A51" s="34" t="s">
        <v>63</v>
      </c>
      <c r="B51" s="35" t="s">
        <v>61</v>
      </c>
      <c r="C51" s="39">
        <v>97045599584.52121</v>
      </c>
      <c r="D51" s="39">
        <v>97730490793.649094</v>
      </c>
      <c r="E51" s="39">
        <v>87496454029.103348</v>
      </c>
      <c r="F51" s="39">
        <v>99905325215.003815</v>
      </c>
      <c r="G51" s="39">
        <v>93661441729.151062</v>
      </c>
      <c r="H51" s="39">
        <v>87449556628.680527</v>
      </c>
      <c r="I51" s="39">
        <v>89762821430.608887</v>
      </c>
      <c r="J51" s="39">
        <v>36495129272.147591</v>
      </c>
      <c r="K51" s="39">
        <v>13113262791.299067</v>
      </c>
      <c r="L51" s="39">
        <v>34439188887.130043</v>
      </c>
      <c r="M51" s="39">
        <v>28834792163.842129</v>
      </c>
      <c r="N51" s="39">
        <v>33427395070.891472</v>
      </c>
      <c r="O51" s="39">
        <v>18237875425.222324</v>
      </c>
      <c r="P51" s="39" t="s">
        <v>73</v>
      </c>
      <c r="Q51" s="39"/>
      <c r="R51" s="39">
        <v>148934810344.7193</v>
      </c>
      <c r="S51" s="39"/>
      <c r="T51" s="39">
        <v>87658256771.680328</v>
      </c>
      <c r="U51" s="39">
        <v>88185521090.785706</v>
      </c>
      <c r="V51" s="39">
        <v>94554331187.758026</v>
      </c>
      <c r="W51" s="39">
        <v>99874170719.29129</v>
      </c>
      <c r="X51" s="39">
        <v>103900000000</v>
      </c>
      <c r="Y51" s="95" t="s">
        <v>73</v>
      </c>
      <c r="Z51" s="39">
        <v>90093436142.287994</v>
      </c>
      <c r="AA51" s="42">
        <v>50517389235.045433</v>
      </c>
    </row>
    <row r="52" spans="1:27" ht="15.75" x14ac:dyDescent="0.3">
      <c r="A52" s="16" t="s">
        <v>64</v>
      </c>
      <c r="B52" s="3" t="s">
        <v>61</v>
      </c>
      <c r="C52" s="4">
        <v>114923716851.65839</v>
      </c>
      <c r="D52" s="4">
        <v>123257470280.10738</v>
      </c>
      <c r="E52" s="4">
        <v>134466000000</v>
      </c>
      <c r="F52" s="4">
        <v>122636143126.23335</v>
      </c>
      <c r="G52" s="4">
        <v>112634000000</v>
      </c>
      <c r="H52" s="4">
        <v>117769000000</v>
      </c>
      <c r="I52" s="4">
        <v>111253559322.15416</v>
      </c>
      <c r="J52" s="4">
        <v>54288000000</v>
      </c>
      <c r="K52" s="4">
        <v>141185471028.3898</v>
      </c>
      <c r="L52" s="4">
        <v>55037189323.024963</v>
      </c>
      <c r="M52" s="4">
        <v>36279460042.423882</v>
      </c>
      <c r="N52" s="4">
        <v>46296000000</v>
      </c>
      <c r="O52" s="4">
        <v>28163999999.999996</v>
      </c>
      <c r="P52" s="4" t="s">
        <v>73</v>
      </c>
      <c r="Q52" s="4"/>
      <c r="R52" s="4">
        <v>103450558202.99065</v>
      </c>
      <c r="S52" s="4"/>
      <c r="T52" s="4">
        <v>109814000000</v>
      </c>
      <c r="U52" s="4">
        <v>119181000000.00002</v>
      </c>
      <c r="V52" s="4">
        <v>123133000000</v>
      </c>
      <c r="W52" s="4">
        <v>133891907870.91989</v>
      </c>
      <c r="X52" s="4">
        <v>136900000000</v>
      </c>
      <c r="Y52" s="84">
        <v>87235322971.813004</v>
      </c>
      <c r="Z52" s="4">
        <v>135041282971.85925</v>
      </c>
      <c r="AA52" s="5">
        <v>124257982077.60768</v>
      </c>
    </row>
    <row r="53" spans="1:27" ht="15.75" x14ac:dyDescent="0.3">
      <c r="A53" s="34" t="s">
        <v>65</v>
      </c>
      <c r="B53" s="35" t="s">
        <v>61</v>
      </c>
      <c r="C53" s="39">
        <v>26291000000</v>
      </c>
      <c r="D53" s="39">
        <v>25659000000</v>
      </c>
      <c r="E53" s="39">
        <v>30843000000</v>
      </c>
      <c r="F53" s="39">
        <v>30126000000</v>
      </c>
      <c r="G53" s="39">
        <v>23013000000</v>
      </c>
      <c r="H53" s="39">
        <v>26514000000</v>
      </c>
      <c r="I53" s="39">
        <v>18500000000</v>
      </c>
      <c r="J53" s="39" t="s">
        <v>73</v>
      </c>
      <c r="K53" s="39">
        <v>58106000000</v>
      </c>
      <c r="L53" s="39">
        <v>22405185655.957584</v>
      </c>
      <c r="M53" s="39">
        <v>12182000000</v>
      </c>
      <c r="N53" s="39">
        <v>16429260686.975616</v>
      </c>
      <c r="O53" s="39" t="s">
        <v>73</v>
      </c>
      <c r="P53" s="39" t="s">
        <v>73</v>
      </c>
      <c r="Q53" s="39"/>
      <c r="R53" s="39">
        <v>38151000000</v>
      </c>
      <c r="S53" s="39"/>
      <c r="T53" s="39">
        <v>28879682434.773823</v>
      </c>
      <c r="U53" s="39">
        <v>25729449210.235245</v>
      </c>
      <c r="V53" s="39" t="s">
        <v>73</v>
      </c>
      <c r="W53" s="39">
        <v>39138623547.644135</v>
      </c>
      <c r="X53" s="39">
        <v>55500000000</v>
      </c>
      <c r="Y53" s="95" t="s">
        <v>73</v>
      </c>
      <c r="Z53" s="39">
        <v>48573637143.409294</v>
      </c>
      <c r="AA53" s="42" t="s">
        <v>73</v>
      </c>
    </row>
    <row r="54" spans="1:27" ht="15.75" x14ac:dyDescent="0.3">
      <c r="A54" s="16" t="s">
        <v>66</v>
      </c>
      <c r="B54" s="3" t="s">
        <v>61</v>
      </c>
      <c r="C54" s="4">
        <v>21685934993.067963</v>
      </c>
      <c r="D54" s="4">
        <v>24216827789.294235</v>
      </c>
      <c r="E54" s="4">
        <v>36801236521.547127</v>
      </c>
      <c r="F54" s="4">
        <v>28825089357.777</v>
      </c>
      <c r="G54" s="4">
        <v>21227276200.827019</v>
      </c>
      <c r="H54" s="4">
        <v>30658670885.299797</v>
      </c>
      <c r="I54" s="4">
        <v>22071352267.610725</v>
      </c>
      <c r="J54" s="4">
        <v>23469220117.815483</v>
      </c>
      <c r="K54" s="4">
        <v>56457373286.111191</v>
      </c>
      <c r="L54" s="4">
        <v>19413329191.823101</v>
      </c>
      <c r="M54" s="4">
        <v>14349013935.762333</v>
      </c>
      <c r="N54" s="4">
        <v>15294495511.065571</v>
      </c>
      <c r="O54" s="4">
        <v>10152696556.205324</v>
      </c>
      <c r="P54" s="4" t="s">
        <v>73</v>
      </c>
      <c r="Q54" s="4"/>
      <c r="R54" s="4">
        <v>38761793275.604065</v>
      </c>
      <c r="S54" s="4"/>
      <c r="T54" s="4">
        <v>27318075277.688232</v>
      </c>
      <c r="U54" s="4">
        <v>27461512689.965012</v>
      </c>
      <c r="V54" s="4">
        <v>23278551142.976852</v>
      </c>
      <c r="W54" s="4">
        <v>35410514089.843559</v>
      </c>
      <c r="X54" s="4">
        <v>24100000000</v>
      </c>
      <c r="Y54" s="84" t="s">
        <v>73</v>
      </c>
      <c r="Z54" s="4">
        <v>46971655328.606819</v>
      </c>
      <c r="AA54" s="5">
        <v>31920146214.520794</v>
      </c>
    </row>
    <row r="55" spans="1:27" ht="15.75" x14ac:dyDescent="0.3">
      <c r="A55" s="34" t="s">
        <v>67</v>
      </c>
      <c r="B55" s="35" t="s">
        <v>61</v>
      </c>
      <c r="C55" s="39">
        <v>153895599402.177</v>
      </c>
      <c r="D55" s="39">
        <v>157909016895.28326</v>
      </c>
      <c r="E55" s="39">
        <v>163008276234.76874</v>
      </c>
      <c r="F55" s="39">
        <v>169275115368.29041</v>
      </c>
      <c r="G55" s="39">
        <v>148570050440.77859</v>
      </c>
      <c r="H55" s="39">
        <v>154738180210.23337</v>
      </c>
      <c r="I55" s="39">
        <v>141282451434.49155</v>
      </c>
      <c r="J55" s="39">
        <v>91658056668.001495</v>
      </c>
      <c r="K55" s="39">
        <v>146415790089.9039</v>
      </c>
      <c r="L55" s="39">
        <v>79474546131.83078</v>
      </c>
      <c r="M55" s="39">
        <v>66213903202.636726</v>
      </c>
      <c r="N55" s="39">
        <v>72478397873.98436</v>
      </c>
      <c r="O55" s="39">
        <v>42519206499.085274</v>
      </c>
      <c r="P55" s="39" t="s">
        <v>73</v>
      </c>
      <c r="Q55" s="39"/>
      <c r="R55" s="39">
        <v>315547295304.62531</v>
      </c>
      <c r="S55" s="39"/>
      <c r="T55" s="39">
        <v>149902142548.86359</v>
      </c>
      <c r="U55" s="39">
        <v>148862241962.2395</v>
      </c>
      <c r="V55" s="39">
        <v>149822787737.61526</v>
      </c>
      <c r="W55" s="39">
        <v>176798848578.94385</v>
      </c>
      <c r="X55" s="39">
        <v>161400000000</v>
      </c>
      <c r="Y55" s="95" t="s">
        <v>73</v>
      </c>
      <c r="Z55" s="39">
        <v>191880323923.36484</v>
      </c>
      <c r="AA55" s="42">
        <v>113479034203.78616</v>
      </c>
    </row>
    <row r="56" spans="1:27" ht="15.75" x14ac:dyDescent="0.3">
      <c r="A56" s="16" t="s">
        <v>68</v>
      </c>
      <c r="B56" s="3" t="s">
        <v>61</v>
      </c>
      <c r="C56" s="4">
        <v>110523729416.04106</v>
      </c>
      <c r="D56" s="4">
        <v>109475595897.45795</v>
      </c>
      <c r="E56" s="4">
        <v>89405803191.674469</v>
      </c>
      <c r="F56" s="4">
        <v>111624936652.73637</v>
      </c>
      <c r="G56" s="4">
        <v>106115317799.45738</v>
      </c>
      <c r="H56" s="4">
        <v>93421214418.968552</v>
      </c>
      <c r="I56" s="4">
        <v>97139649470.136856</v>
      </c>
      <c r="J56" s="4">
        <v>44719616432.370537</v>
      </c>
      <c r="K56" s="4">
        <v>33501043517.681526</v>
      </c>
      <c r="L56" s="4">
        <v>40647887748.18457</v>
      </c>
      <c r="M56" s="4">
        <v>37515875331.112038</v>
      </c>
      <c r="N56" s="4">
        <v>41889406851.853203</v>
      </c>
      <c r="O56" s="4">
        <v>22213813386.674629</v>
      </c>
      <c r="P56" s="4" t="s">
        <v>73</v>
      </c>
      <c r="Q56" s="4"/>
      <c r="R56" s="4">
        <v>238023708753.41711</v>
      </c>
      <c r="S56" s="4"/>
      <c r="T56" s="4">
        <v>95265693480.961411</v>
      </c>
      <c r="U56" s="4">
        <v>93939216582.309479</v>
      </c>
      <c r="V56" s="4">
        <v>103265685451.66153</v>
      </c>
      <c r="W56" s="4">
        <v>105978321957.50792</v>
      </c>
      <c r="X56" s="4">
        <v>113200000000</v>
      </c>
      <c r="Y56" s="84" t="s">
        <v>73</v>
      </c>
      <c r="Z56" s="4">
        <v>97937013266.151154</v>
      </c>
      <c r="AA56" s="5">
        <v>49638741774.744553</v>
      </c>
    </row>
    <row r="57" spans="1:27" ht="15.75" x14ac:dyDescent="0.3">
      <c r="A57" s="34" t="s">
        <v>69</v>
      </c>
      <c r="B57" s="35" t="s">
        <v>61</v>
      </c>
      <c r="C57" s="39">
        <v>92063113645.977005</v>
      </c>
      <c r="D57" s="39">
        <v>93845434239.108612</v>
      </c>
      <c r="E57" s="39">
        <v>80657182694.906723</v>
      </c>
      <c r="F57" s="39">
        <v>93259161024.151749</v>
      </c>
      <c r="G57" s="39">
        <v>87536561835.342102</v>
      </c>
      <c r="H57" s="39">
        <v>77504794760.944656</v>
      </c>
      <c r="I57" s="39">
        <v>81526705087.451736</v>
      </c>
      <c r="J57" s="39">
        <v>39186699909.812294</v>
      </c>
      <c r="K57" s="39">
        <v>11245082506.357296</v>
      </c>
      <c r="L57" s="39">
        <v>34982779619.459572</v>
      </c>
      <c r="M57" s="39">
        <v>32096506440.130074</v>
      </c>
      <c r="N57" s="39">
        <v>35440215074.598366</v>
      </c>
      <c r="O57" s="39">
        <v>21255600533.174339</v>
      </c>
      <c r="P57" s="39" t="s">
        <v>73</v>
      </c>
      <c r="Q57" s="39"/>
      <c r="R57" s="39">
        <v>150882889410.29306</v>
      </c>
      <c r="S57" s="39"/>
      <c r="T57" s="39">
        <v>78625991349.218628</v>
      </c>
      <c r="U57" s="39">
        <v>78681486875.289825</v>
      </c>
      <c r="V57" s="39">
        <v>88100326116.969193</v>
      </c>
      <c r="W57" s="39">
        <v>93441594589.318405</v>
      </c>
      <c r="X57" s="39">
        <v>87200000000</v>
      </c>
      <c r="Y57" s="95" t="s">
        <v>73</v>
      </c>
      <c r="Z57" s="39">
        <v>98508963024.000015</v>
      </c>
      <c r="AA57" s="42">
        <v>46941597022.507256</v>
      </c>
    </row>
    <row r="58" spans="1:27" ht="15.75" x14ac:dyDescent="0.3">
      <c r="A58" s="16" t="s">
        <v>70</v>
      </c>
      <c r="B58" s="3" t="s">
        <v>61</v>
      </c>
      <c r="C58" s="4">
        <v>146125511338.12115</v>
      </c>
      <c r="D58" s="4">
        <v>154350887517.47311</v>
      </c>
      <c r="E58" s="4">
        <v>181193000000</v>
      </c>
      <c r="F58" s="4">
        <v>157530261687.34357</v>
      </c>
      <c r="G58" s="4">
        <v>144425000000</v>
      </c>
      <c r="H58" s="4">
        <v>152068000000</v>
      </c>
      <c r="I58" s="4">
        <v>152634909139.44711</v>
      </c>
      <c r="J58" s="4">
        <v>74803000000</v>
      </c>
      <c r="K58" s="4">
        <v>171195408001.51883</v>
      </c>
      <c r="L58" s="4">
        <v>76807289909.161652</v>
      </c>
      <c r="M58" s="4">
        <v>47876981232.40609</v>
      </c>
      <c r="N58" s="4">
        <v>66242000000</v>
      </c>
      <c r="O58" s="4">
        <v>40480000000</v>
      </c>
      <c r="P58" s="4" t="s">
        <v>73</v>
      </c>
      <c r="Q58" s="4"/>
      <c r="R58" s="4">
        <v>110274000000</v>
      </c>
      <c r="S58" s="4"/>
      <c r="T58" s="4">
        <v>150648000000</v>
      </c>
      <c r="U58" s="4">
        <v>155812000000</v>
      </c>
      <c r="V58" s="4">
        <v>156818000000</v>
      </c>
      <c r="W58" s="4">
        <v>175339497065.54691</v>
      </c>
      <c r="X58" s="4">
        <v>159000000000</v>
      </c>
      <c r="Y58" s="84">
        <v>114798424755.64285</v>
      </c>
      <c r="Z58" s="4">
        <v>158835746313.03387</v>
      </c>
      <c r="AA58" s="5">
        <v>158998243495.96808</v>
      </c>
    </row>
    <row r="59" spans="1:27" ht="15.75" x14ac:dyDescent="0.3">
      <c r="A59" s="34" t="s">
        <v>71</v>
      </c>
      <c r="B59" s="35" t="s">
        <v>61</v>
      </c>
      <c r="C59" s="39">
        <v>40281345752.756081</v>
      </c>
      <c r="D59" s="39">
        <v>40986675715.828705</v>
      </c>
      <c r="E59" s="39">
        <v>43296731356.008995</v>
      </c>
      <c r="F59" s="39">
        <v>43373553137.23101</v>
      </c>
      <c r="G59" s="39">
        <v>36577000000</v>
      </c>
      <c r="H59" s="39">
        <v>44057000000</v>
      </c>
      <c r="I59" s="39">
        <v>33622801834.067932</v>
      </c>
      <c r="J59" s="39" t="s">
        <v>73</v>
      </c>
      <c r="K59" s="39">
        <v>61295558097.333664</v>
      </c>
      <c r="L59" s="39">
        <v>28632977995.103008</v>
      </c>
      <c r="M59" s="39">
        <v>13936000000</v>
      </c>
      <c r="N59" s="39">
        <v>22465534985.550457</v>
      </c>
      <c r="O59" s="39" t="s">
        <v>73</v>
      </c>
      <c r="P59" s="39" t="s">
        <v>73</v>
      </c>
      <c r="Q59" s="39"/>
      <c r="R59" s="39">
        <v>38230000000</v>
      </c>
      <c r="S59" s="39"/>
      <c r="T59" s="39">
        <v>46835649829.52874</v>
      </c>
      <c r="U59" s="39">
        <v>43004664935.545456</v>
      </c>
      <c r="V59" s="39" t="s">
        <v>73</v>
      </c>
      <c r="W59" s="39">
        <v>53977262367.870911</v>
      </c>
      <c r="X59" s="39">
        <v>50000000000</v>
      </c>
      <c r="Y59" s="95"/>
      <c r="Z59" s="39">
        <v>52889783565.411407</v>
      </c>
      <c r="AA59" s="42" t="s">
        <v>73</v>
      </c>
    </row>
    <row r="60" spans="1:27" ht="15.75" x14ac:dyDescent="0.3">
      <c r="A60" s="16" t="s">
        <v>88</v>
      </c>
      <c r="B60" s="3" t="s">
        <v>34</v>
      </c>
      <c r="C60" s="30"/>
      <c r="D60" s="30"/>
      <c r="E60" s="30"/>
      <c r="F60" s="53">
        <v>1920000</v>
      </c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94" t="s">
        <v>73</v>
      </c>
      <c r="Z60" s="30"/>
      <c r="AA60" s="33"/>
    </row>
    <row r="61" spans="1:27" ht="15.75" x14ac:dyDescent="0.3">
      <c r="A61" s="34" t="s">
        <v>89</v>
      </c>
      <c r="B61" s="35" t="s">
        <v>30</v>
      </c>
      <c r="C61" s="39"/>
      <c r="D61" s="39"/>
      <c r="E61" s="39"/>
      <c r="F61" s="38">
        <v>0.27800000000000002</v>
      </c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95"/>
      <c r="Z61" s="39"/>
      <c r="AA61" s="42"/>
    </row>
    <row r="62" spans="1:27" ht="15.75" x14ac:dyDescent="0.3">
      <c r="A62" s="51" t="s">
        <v>87</v>
      </c>
      <c r="B62" s="50" t="s">
        <v>86</v>
      </c>
      <c r="C62" s="19"/>
      <c r="D62" s="19"/>
      <c r="E62" s="19"/>
      <c r="F62" s="19"/>
      <c r="G62" s="52">
        <v>4000000000</v>
      </c>
      <c r="H62" s="19"/>
      <c r="I62" s="19"/>
      <c r="J62" s="19"/>
      <c r="K62" s="48"/>
      <c r="L62" s="19"/>
      <c r="M62" s="19"/>
      <c r="N62" s="19"/>
      <c r="O62" s="19"/>
      <c r="P62" s="19"/>
      <c r="Q62" s="19"/>
      <c r="R62" s="19">
        <v>15000000000</v>
      </c>
      <c r="S62" s="19"/>
      <c r="T62" s="19"/>
      <c r="U62" s="19"/>
      <c r="V62" s="19"/>
      <c r="W62" s="19"/>
      <c r="X62" s="19"/>
      <c r="Y62" s="100"/>
      <c r="Z62" s="19"/>
      <c r="AA62" s="49"/>
    </row>
    <row r="63" spans="1:27" ht="15.75" x14ac:dyDescent="0.3">
      <c r="A63" s="58" t="s">
        <v>91</v>
      </c>
      <c r="B63" s="59" t="s">
        <v>92</v>
      </c>
      <c r="C63" s="60">
        <v>60.305434535402441</v>
      </c>
      <c r="D63" s="60">
        <v>67.520576895809</v>
      </c>
      <c r="E63" s="60">
        <v>95.648930166716099</v>
      </c>
      <c r="F63" s="60">
        <v>76.928402735574011</v>
      </c>
      <c r="G63" s="60">
        <v>58.977912771667015</v>
      </c>
      <c r="H63" s="60">
        <v>79.379569286457055</v>
      </c>
      <c r="I63" s="60">
        <v>59.297385281796011</v>
      </c>
      <c r="J63" s="60">
        <v>60.880206018617166</v>
      </c>
      <c r="K63" s="61">
        <v>137.94966829743296</v>
      </c>
      <c r="L63" s="60">
        <v>51.621695566212573</v>
      </c>
      <c r="M63" s="60">
        <v>37.962189659099536</v>
      </c>
      <c r="N63" s="60">
        <v>41.74093073927363</v>
      </c>
      <c r="O63" s="60">
        <v>26.853206944239318</v>
      </c>
      <c r="P63" s="60"/>
      <c r="Q63" s="60"/>
      <c r="R63" s="60">
        <v>94.171712700938897</v>
      </c>
      <c r="S63" s="60"/>
      <c r="T63" s="60">
        <v>70.965773207581989</v>
      </c>
      <c r="U63" s="60">
        <v>72.668081271982089</v>
      </c>
      <c r="V63" s="60">
        <v>64.586966350190536</v>
      </c>
      <c r="W63" s="60">
        <v>92.12938651041523</v>
      </c>
      <c r="X63" s="62">
        <v>65.487884741322858</v>
      </c>
      <c r="Y63" s="101"/>
      <c r="Z63" s="62">
        <v>119.36562811033464</v>
      </c>
      <c r="AA63" s="102">
        <v>83.654978553799978</v>
      </c>
    </row>
    <row r="64" spans="1:27" ht="15.75" x14ac:dyDescent="0.3">
      <c r="A64" s="55" t="s">
        <v>93</v>
      </c>
      <c r="B64" t="s">
        <v>92</v>
      </c>
      <c r="C64" s="56">
        <v>55.638085382205837</v>
      </c>
      <c r="D64" s="56">
        <v>51.555693037403664</v>
      </c>
      <c r="E64" s="56">
        <v>73.323996744414558</v>
      </c>
      <c r="F64" s="56">
        <v>50.920904558948585</v>
      </c>
      <c r="G64" s="56">
        <v>43.101962001310298</v>
      </c>
      <c r="H64" s="56">
        <v>54.672294268156676</v>
      </c>
      <c r="I64" s="56">
        <v>42.722353830806668</v>
      </c>
      <c r="J64" s="56">
        <v>34.653877075767241</v>
      </c>
      <c r="K64" s="57">
        <v>139.27147274511125</v>
      </c>
      <c r="L64" s="56">
        <v>35.285192568938449</v>
      </c>
      <c r="M64" s="56">
        <v>19.959721282452012</v>
      </c>
      <c r="N64" s="56">
        <v>26.686094143202919</v>
      </c>
      <c r="O64" s="56">
        <v>17.646861593899835</v>
      </c>
      <c r="P64" s="56"/>
      <c r="Q64" s="56"/>
      <c r="R64" s="56">
        <v>22.608015445796152</v>
      </c>
      <c r="S64" s="56"/>
      <c r="T64" s="56">
        <v>46.087834194407705</v>
      </c>
      <c r="U64" s="56">
        <v>53.789757354404578</v>
      </c>
      <c r="V64" s="56">
        <v>51.787175423878033</v>
      </c>
      <c r="W64" s="56">
        <v>62.840122161197478</v>
      </c>
      <c r="X64" s="63">
        <v>54.644808743169399</v>
      </c>
      <c r="Y64" s="103"/>
      <c r="Z64" s="63">
        <v>77.853262808783455</v>
      </c>
      <c r="AA64" s="104">
        <v>92.825781080067628</v>
      </c>
    </row>
    <row r="65" spans="1:27" ht="15.75" x14ac:dyDescent="0.3">
      <c r="A65" s="58" t="s">
        <v>94</v>
      </c>
      <c r="B65" s="59" t="s">
        <v>92</v>
      </c>
      <c r="C65" s="60">
        <v>61.211497967778271</v>
      </c>
      <c r="D65" s="60">
        <v>73.606807157525935</v>
      </c>
      <c r="E65" s="61">
        <v>104.58391290251734</v>
      </c>
      <c r="F65" s="60">
        <v>86.16307223050346</v>
      </c>
      <c r="G65" s="60">
        <v>66.038857263613906</v>
      </c>
      <c r="H65" s="60">
        <v>90.007380605209633</v>
      </c>
      <c r="I65" s="60">
        <v>68.348495307875794</v>
      </c>
      <c r="J65" s="60">
        <v>62.90218081860899</v>
      </c>
      <c r="K65" s="61">
        <v>138.3089723285328</v>
      </c>
      <c r="L65" s="60">
        <v>53.928415421369678</v>
      </c>
      <c r="M65" s="60">
        <v>38.970098243617677</v>
      </c>
      <c r="N65" s="60">
        <v>43.694262506390295</v>
      </c>
      <c r="O65" s="60">
        <v>27.462417681402997</v>
      </c>
      <c r="P65" s="60"/>
      <c r="Q65" s="60"/>
      <c r="R65" s="60">
        <v>94.213412221363839</v>
      </c>
      <c r="S65" s="60"/>
      <c r="T65" s="60">
        <v>81.852485450720707</v>
      </c>
      <c r="U65" s="60">
        <v>82.204393002762075</v>
      </c>
      <c r="V65" s="60">
        <v>71.509274752935468</v>
      </c>
      <c r="W65" s="61">
        <v>102.14921957996242</v>
      </c>
      <c r="X65" s="62">
        <v>76.628352490421463</v>
      </c>
      <c r="Y65" s="101"/>
      <c r="Z65" s="62">
        <v>120.40716445975028</v>
      </c>
      <c r="AA65" s="102">
        <v>86.769418007591739</v>
      </c>
    </row>
    <row r="66" spans="1:27" ht="15.75" x14ac:dyDescent="0.3">
      <c r="A66" s="55" t="s">
        <v>95</v>
      </c>
      <c r="B66" t="s">
        <v>92</v>
      </c>
      <c r="C66" s="57">
        <v>106.52690336944596</v>
      </c>
      <c r="D66" s="56">
        <v>88.476000884760012</v>
      </c>
      <c r="E66" s="57">
        <v>129.6478763677851</v>
      </c>
      <c r="F66" s="56">
        <v>95.605950514360018</v>
      </c>
      <c r="G66" s="56">
        <v>84.251676608364505</v>
      </c>
      <c r="H66" s="57">
        <v>103.65701965337094</v>
      </c>
      <c r="I66" s="56">
        <v>96.87998023648403</v>
      </c>
      <c r="J66" s="56">
        <v>52.283481034167259</v>
      </c>
      <c r="K66" s="57">
        <v>169.78973763661472</v>
      </c>
      <c r="L66" s="56">
        <v>56.431497804814747</v>
      </c>
      <c r="M66" s="56">
        <v>28.014107904740829</v>
      </c>
      <c r="N66" s="56">
        <v>44.277959317410989</v>
      </c>
      <c r="O66" s="56">
        <v>26.521329779475145</v>
      </c>
      <c r="P66" s="56"/>
      <c r="Q66" s="56"/>
      <c r="R66" s="56">
        <v>22.779250835998507</v>
      </c>
      <c r="S66" s="56"/>
      <c r="T66" s="57">
        <v>100.21646756995111</v>
      </c>
      <c r="U66" s="57">
        <v>104.81850675555276</v>
      </c>
      <c r="V66" s="56">
        <v>95.479977848645149</v>
      </c>
      <c r="W66" s="57">
        <v>113.58534921244777</v>
      </c>
      <c r="X66" s="63">
        <v>55.493895671476146</v>
      </c>
      <c r="Y66" s="103"/>
      <c r="Z66" s="63">
        <v>91.869319182291193</v>
      </c>
      <c r="AA66" s="104">
        <v>131.98078917126605</v>
      </c>
    </row>
    <row r="67" spans="1:27" ht="15.75" x14ac:dyDescent="0.3">
      <c r="A67" s="58" t="s">
        <v>100</v>
      </c>
      <c r="B67" s="59" t="s">
        <v>92</v>
      </c>
      <c r="C67" s="65">
        <f>C53/1000000000</f>
        <v>26.291</v>
      </c>
      <c r="D67" s="65">
        <f t="shared" ref="D67:Z67" si="0">D53/1000000000</f>
        <v>25.658999999999999</v>
      </c>
      <c r="E67" s="65">
        <f t="shared" si="0"/>
        <v>30.843</v>
      </c>
      <c r="F67" s="65">
        <f t="shared" si="0"/>
        <v>30.126000000000001</v>
      </c>
      <c r="G67" s="65">
        <f t="shared" si="0"/>
        <v>23.013000000000002</v>
      </c>
      <c r="H67" s="65">
        <f t="shared" si="0"/>
        <v>26.513999999999999</v>
      </c>
      <c r="I67" s="65">
        <f t="shared" si="0"/>
        <v>18.5</v>
      </c>
      <c r="J67" s="65"/>
      <c r="K67" s="65">
        <f t="shared" si="0"/>
        <v>58.106000000000002</v>
      </c>
      <c r="L67" s="65">
        <f t="shared" si="0"/>
        <v>22.405185655957585</v>
      </c>
      <c r="M67" s="65">
        <f t="shared" si="0"/>
        <v>12.182</v>
      </c>
      <c r="N67" s="65">
        <f t="shared" si="0"/>
        <v>16.429260686975617</v>
      </c>
      <c r="O67" s="65"/>
      <c r="P67" s="65"/>
      <c r="Q67" s="65"/>
      <c r="R67" s="65">
        <f t="shared" si="0"/>
        <v>38.151000000000003</v>
      </c>
      <c r="S67" s="65"/>
      <c r="T67" s="65">
        <f t="shared" si="0"/>
        <v>28.879682434773823</v>
      </c>
      <c r="U67" s="65">
        <f t="shared" si="0"/>
        <v>25.729449210235245</v>
      </c>
      <c r="V67" s="65"/>
      <c r="W67" s="65">
        <f t="shared" si="0"/>
        <v>39.138623547644137</v>
      </c>
      <c r="X67" s="65">
        <f t="shared" si="0"/>
        <v>55.5</v>
      </c>
      <c r="Y67" s="105"/>
      <c r="Z67" s="106">
        <f t="shared" si="0"/>
        <v>48.573637143409293</v>
      </c>
      <c r="AA67" s="107"/>
    </row>
    <row r="68" spans="1:27" ht="15.75" x14ac:dyDescent="0.3">
      <c r="A68" s="55" t="s">
        <v>102</v>
      </c>
      <c r="B68" t="s">
        <v>92</v>
      </c>
      <c r="C68" s="64">
        <f>C54/1000000000</f>
        <v>21.685934993067963</v>
      </c>
      <c r="D68" s="64">
        <f t="shared" ref="D68:AA68" si="1">D54/1000000000</f>
        <v>24.216827789294236</v>
      </c>
      <c r="E68" s="64">
        <f t="shared" si="1"/>
        <v>36.801236521547125</v>
      </c>
      <c r="F68" s="64">
        <f t="shared" si="1"/>
        <v>28.825089357776999</v>
      </c>
      <c r="G68" s="64">
        <f t="shared" si="1"/>
        <v>21.227276200827017</v>
      </c>
      <c r="H68" s="64">
        <f t="shared" si="1"/>
        <v>30.658670885299799</v>
      </c>
      <c r="I68" s="64">
        <f t="shared" si="1"/>
        <v>22.071352267610724</v>
      </c>
      <c r="J68" s="64">
        <f t="shared" si="1"/>
        <v>23.469220117815482</v>
      </c>
      <c r="K68" s="64">
        <f t="shared" si="1"/>
        <v>56.457373286111192</v>
      </c>
      <c r="L68" s="64">
        <f t="shared" si="1"/>
        <v>19.413329191823102</v>
      </c>
      <c r="M68" s="64">
        <f t="shared" si="1"/>
        <v>14.349013935762333</v>
      </c>
      <c r="N68" s="64">
        <f t="shared" si="1"/>
        <v>15.294495511065572</v>
      </c>
      <c r="O68" s="64">
        <f t="shared" si="1"/>
        <v>10.152696556205324</v>
      </c>
      <c r="P68" s="64"/>
      <c r="Q68" s="64"/>
      <c r="R68" s="64">
        <f t="shared" si="1"/>
        <v>38.761793275604063</v>
      </c>
      <c r="S68" s="64"/>
      <c r="T68" s="64">
        <f t="shared" si="1"/>
        <v>27.318075277688234</v>
      </c>
      <c r="U68" s="64">
        <f t="shared" si="1"/>
        <v>27.461512689965012</v>
      </c>
      <c r="V68" s="64">
        <f t="shared" si="1"/>
        <v>23.278551142976852</v>
      </c>
      <c r="W68" s="64">
        <f t="shared" si="1"/>
        <v>35.410514089843559</v>
      </c>
      <c r="X68" s="64">
        <f t="shared" si="1"/>
        <v>24.1</v>
      </c>
      <c r="Y68" s="108"/>
      <c r="Z68" s="109">
        <f t="shared" si="1"/>
        <v>46.971655328606822</v>
      </c>
      <c r="AA68" s="110">
        <f t="shared" si="1"/>
        <v>31.920146214520795</v>
      </c>
    </row>
    <row r="69" spans="1:27" ht="15.75" x14ac:dyDescent="0.3">
      <c r="A69" s="58" t="s">
        <v>101</v>
      </c>
      <c r="B69" s="59" t="s">
        <v>92</v>
      </c>
      <c r="C69" s="65">
        <f>C59/1000000000</f>
        <v>40.281345752756081</v>
      </c>
      <c r="D69" s="65">
        <f t="shared" ref="D69:Z69" si="2">D59/1000000000</f>
        <v>40.986675715828703</v>
      </c>
      <c r="E69" s="65">
        <f t="shared" si="2"/>
        <v>43.296731356008998</v>
      </c>
      <c r="F69" s="65">
        <f t="shared" si="2"/>
        <v>43.373553137231013</v>
      </c>
      <c r="G69" s="65">
        <f t="shared" si="2"/>
        <v>36.576999999999998</v>
      </c>
      <c r="H69" s="65">
        <f t="shared" si="2"/>
        <v>44.057000000000002</v>
      </c>
      <c r="I69" s="65">
        <f t="shared" si="2"/>
        <v>33.622801834067936</v>
      </c>
      <c r="J69" s="65"/>
      <c r="K69" s="65">
        <f t="shared" si="2"/>
        <v>61.295558097333661</v>
      </c>
      <c r="L69" s="65">
        <f t="shared" si="2"/>
        <v>28.632977995103008</v>
      </c>
      <c r="M69" s="65">
        <f t="shared" si="2"/>
        <v>13.936</v>
      </c>
      <c r="N69" s="65">
        <f t="shared" si="2"/>
        <v>22.465534985550455</v>
      </c>
      <c r="O69" s="65"/>
      <c r="P69" s="65"/>
      <c r="Q69" s="65"/>
      <c r="R69" s="65">
        <f t="shared" si="2"/>
        <v>38.229999999999997</v>
      </c>
      <c r="S69" s="65"/>
      <c r="T69" s="65">
        <f t="shared" si="2"/>
        <v>46.835649829528741</v>
      </c>
      <c r="U69" s="65">
        <f t="shared" si="2"/>
        <v>43.004664935545456</v>
      </c>
      <c r="V69" s="65"/>
      <c r="W69" s="65">
        <f t="shared" si="2"/>
        <v>53.977262367870914</v>
      </c>
      <c r="X69" s="65">
        <f t="shared" si="2"/>
        <v>50</v>
      </c>
      <c r="Y69" s="105"/>
      <c r="Z69" s="106">
        <f t="shared" si="2"/>
        <v>52.889783565411406</v>
      </c>
      <c r="AA69" s="107"/>
    </row>
    <row r="70" spans="1:27" ht="18.75" x14ac:dyDescent="0.35">
      <c r="A70" s="71" t="s">
        <v>106</v>
      </c>
      <c r="B70" s="74" t="s">
        <v>105</v>
      </c>
      <c r="C70" s="69">
        <v>33.953702612640001</v>
      </c>
      <c r="D70" s="69">
        <v>34.474156348033219</v>
      </c>
      <c r="E70" s="69">
        <v>37.424645811914104</v>
      </c>
      <c r="F70" s="69">
        <v>34.827345042457146</v>
      </c>
      <c r="G70" s="69">
        <v>33.348344904864945</v>
      </c>
      <c r="H70" s="69">
        <v>34.218387742846126</v>
      </c>
      <c r="I70" s="69">
        <v>33.721896705590844</v>
      </c>
      <c r="J70" s="69" t="s">
        <v>73</v>
      </c>
      <c r="K70" s="69">
        <v>36.272403736564357</v>
      </c>
      <c r="L70" s="69">
        <v>22.193837911965339</v>
      </c>
      <c r="M70" s="69">
        <v>16.548825658200077</v>
      </c>
      <c r="N70" s="69">
        <v>20.701868001057111</v>
      </c>
      <c r="O70" s="69">
        <v>14.494542056437151</v>
      </c>
      <c r="P70" s="69"/>
      <c r="Q70" s="69" t="s">
        <v>73</v>
      </c>
      <c r="R70" s="69">
        <v>24.7784544041867</v>
      </c>
      <c r="S70" s="69">
        <v>31.205710205894771</v>
      </c>
      <c r="T70" s="69">
        <v>33.43289992042893</v>
      </c>
      <c r="U70" s="69">
        <v>34.772773152639942</v>
      </c>
      <c r="V70" s="69">
        <v>35.242435732914892</v>
      </c>
      <c r="W70" s="69">
        <v>36.382169581286341</v>
      </c>
      <c r="X70" s="70">
        <v>35.626894832771839</v>
      </c>
      <c r="Y70" s="111"/>
      <c r="Z70" s="112">
        <v>30.196175447531257</v>
      </c>
      <c r="AA70" s="113">
        <v>30.318442887715356</v>
      </c>
    </row>
  </sheetData>
  <mergeCells count="3">
    <mergeCell ref="B1:W1"/>
    <mergeCell ref="B2:W2"/>
    <mergeCell ref="Y2:AA2"/>
  </mergeCells>
  <conditionalFormatting sqref="C66">
    <cfRule type="cellIs" dxfId="4" priority="3" stopIfTrue="1" operator="equal">
      <formula>0</formula>
    </cfRule>
  </conditionalFormatting>
  <conditionalFormatting sqref="E65:E66">
    <cfRule type="cellIs" dxfId="3" priority="8" stopIfTrue="1" operator="equal">
      <formula>0</formula>
    </cfRule>
  </conditionalFormatting>
  <conditionalFormatting sqref="H66">
    <cfRule type="cellIs" dxfId="2" priority="7" stopIfTrue="1" operator="equal">
      <formula>0</formula>
    </cfRule>
  </conditionalFormatting>
  <conditionalFormatting sqref="K63:K66">
    <cfRule type="cellIs" dxfId="1" priority="6" stopIfTrue="1" operator="equal">
      <formula>0</formula>
    </cfRule>
  </conditionalFormatting>
  <conditionalFormatting sqref="T63:V66">
    <cfRule type="cellIs" dxfId="0" priority="1" stopIfTrue="1" operator="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88" orientation="landscape" r:id="rId1"/>
  <headerFooter alignWithMargins="0"/>
  <rowBreaks count="1" manualBreakCount="1">
    <brk id="3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Pzxx</vt:lpstr>
      <vt:lpstr>Pzxx!Udskriftsområde</vt:lpstr>
      <vt:lpstr>Pzxx!Udskriftstitler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Erling Ringgaard</dc:creator>
  <cp:lastModifiedBy>Erling Ringgaard</cp:lastModifiedBy>
  <dcterms:created xsi:type="dcterms:W3CDTF">2017-11-01T14:58:22Z</dcterms:created>
  <dcterms:modified xsi:type="dcterms:W3CDTF">2025-04-28T09:13:10Z</dcterms:modified>
</cp:coreProperties>
</file>